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user\Desktop\Final Bid Docs MSTP\"/>
    </mc:Choice>
  </mc:AlternateContent>
  <bookViews>
    <workbookView xWindow="0" yWindow="0" windowWidth="19200" windowHeight="7050" tabRatio="919" firstSheet="1" activeTab="1"/>
  </bookViews>
  <sheets>
    <sheet name="COVER" sheetId="158" r:id="rId1"/>
    <sheet name="PRELIMINARY - FLY SHEET" sheetId="159" r:id="rId2"/>
    <sheet name="PRELIMINARY AND GCC" sheetId="160" r:id="rId3"/>
    <sheet name="FLYSHT-GS" sheetId="161" r:id="rId4"/>
    <sheet name="Grand Summary" sheetId="162" r:id="rId5"/>
    <sheet name="P&amp;G, DAY WORKS - FLY SHEET" sheetId="165" r:id="rId6"/>
    <sheet name="PRELIMINARY ITEMS" sheetId="166" r:id="rId7"/>
    <sheet name="Dayworks Schdl" sheetId="85" r:id="rId8"/>
    <sheet name="EQUIPMENT SCHEDULE" sheetId="164" r:id="rId9"/>
    <sheet name="TRANSMISSION - FLY SHEET" sheetId="167" r:id="rId10"/>
    <sheet name="2.1 Trs Main Butaleja-Busolwe" sheetId="151" r:id="rId11"/>
    <sheet name="RESERVOIRS - FLY SHEET" sheetId="168" r:id="rId12"/>
    <sheet name="3-1 Res Butaleja" sheetId="100" r:id="rId13"/>
    <sheet name="3-2 Res Busolwe" sheetId="103" r:id="rId14"/>
    <sheet name="DISTRIBUTION - FLY SHEET" sheetId="169" r:id="rId15"/>
    <sheet name="4-1 D Butaleja" sheetId="106" r:id="rId16"/>
    <sheet name="4.2 D Busolwe" sheetId="155" r:id="rId17"/>
    <sheet name="5.0 Intensification" sheetId="188" r:id="rId18"/>
    <sheet name="TOILETS - FLY SHEET" sheetId="171" r:id="rId19"/>
    <sheet name="6.1 Ablution Block" sheetId="148" r:id="rId20"/>
    <sheet name="6.2 Public Toilets" sheetId="189" r:id="rId21"/>
    <sheet name="Uebersicht" sheetId="2" state="hidden" r:id="rId22"/>
    <sheet name="Check" sheetId="29"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_KV1" localSheetId="20">#REF!</definedName>
    <definedName name="___KV1">#N/A</definedName>
    <definedName name="___KV2" localSheetId="20">#REF!</definedName>
    <definedName name="___KV2">#N/A</definedName>
    <definedName name="_2.1Boholes_and_pump_Stations2" localSheetId="17">#REF!</definedName>
    <definedName name="_2.1Boholes_and_pump_Stations2" localSheetId="20">#REF!</definedName>
    <definedName name="_2.1Boholes_and_pump_Stations2" localSheetId="14">#REF!</definedName>
    <definedName name="_2.1Boholes_and_pump_Stations2" localSheetId="3">#REF!</definedName>
    <definedName name="_2.1Boholes_and_pump_Stations2" localSheetId="5">#REF!</definedName>
    <definedName name="_2.1Boholes_and_pump_Stations2" localSheetId="1">#REF!</definedName>
    <definedName name="_2.1Boholes_and_pump_Stations2" localSheetId="6">#REF!</definedName>
    <definedName name="_2.1Boholes_and_pump_Stations2" localSheetId="11">#REF!</definedName>
    <definedName name="_2.1Boholes_and_pump_Stations2" localSheetId="18">#REF!</definedName>
    <definedName name="_2.1Boholes_and_pump_Stations2" localSheetId="9">#REF!</definedName>
    <definedName name="_2.1Boholes_and_pump_Stations2">#REF!</definedName>
    <definedName name="a" localSheetId="16">#REF!</definedName>
    <definedName name="a" localSheetId="15">#REF!</definedName>
    <definedName name="a" localSheetId="17">#REF!</definedName>
    <definedName name="a" localSheetId="20">#REF!</definedName>
    <definedName name="a" localSheetId="14">#REF!</definedName>
    <definedName name="a" localSheetId="3">#REF!</definedName>
    <definedName name="a" localSheetId="5">#REF!</definedName>
    <definedName name="a" localSheetId="1">#REF!</definedName>
    <definedName name="a" localSheetId="11">#REF!</definedName>
    <definedName name="a" localSheetId="18">#REF!</definedName>
    <definedName name="a" localSheetId="9">#REF!</definedName>
    <definedName name="a">#REF!</definedName>
    <definedName name="aa" localSheetId="16">#REF!</definedName>
    <definedName name="aa" localSheetId="15">#REF!</definedName>
    <definedName name="aa" localSheetId="20">#REF!</definedName>
    <definedName name="aa">#REF!</definedName>
    <definedName name="ab" localSheetId="16">#REF!</definedName>
    <definedName name="ab" localSheetId="15">#REF!</definedName>
    <definedName name="ab" localSheetId="17">#REF!</definedName>
    <definedName name="ab" localSheetId="20">#REF!</definedName>
    <definedName name="ab">#REF!</definedName>
    <definedName name="ac" localSheetId="20">#REF!</definedName>
    <definedName name="ac">#REF!</definedName>
    <definedName name="ad" localSheetId="20">#REF!</definedName>
    <definedName name="ad">#REF!</definedName>
    <definedName name="adaptors" localSheetId="17">#REF!</definedName>
    <definedName name="adaptors" localSheetId="20">#REF!</definedName>
    <definedName name="adaptors" localSheetId="14">#REF!</definedName>
    <definedName name="adaptors" localSheetId="3">#REF!</definedName>
    <definedName name="adaptors" localSheetId="5">#REF!</definedName>
    <definedName name="adaptors" localSheetId="1">#REF!</definedName>
    <definedName name="adaptors" localSheetId="11">#REF!</definedName>
    <definedName name="adaptors" localSheetId="18">#REF!</definedName>
    <definedName name="adaptors" localSheetId="9">#REF!</definedName>
    <definedName name="adaptors">#REF!</definedName>
    <definedName name="af" localSheetId="20">#REF!</definedName>
    <definedName name="af">#REF!</definedName>
    <definedName name="ag" localSheetId="20">#REF!</definedName>
    <definedName name="ag">#REF!</definedName>
    <definedName name="ah" localSheetId="20">#REF!</definedName>
    <definedName name="ah">#REF!</definedName>
    <definedName name="airvalves" localSheetId="17">#REF!</definedName>
    <definedName name="airvalves" localSheetId="20">#REF!</definedName>
    <definedName name="airvalves" localSheetId="14">#REF!</definedName>
    <definedName name="airvalves" localSheetId="3">#REF!</definedName>
    <definedName name="airvalves" localSheetId="5">#REF!</definedName>
    <definedName name="airvalves" localSheetId="1">#REF!</definedName>
    <definedName name="airvalves" localSheetId="11">#REF!</definedName>
    <definedName name="airvalves" localSheetId="18">#REF!</definedName>
    <definedName name="airvalves" localSheetId="9">#REF!</definedName>
    <definedName name="airvalves">#REF!</definedName>
    <definedName name="aj" localSheetId="20">#REF!</definedName>
    <definedName name="aj">#REF!</definedName>
    <definedName name="ak" localSheetId="20">#REF!</definedName>
    <definedName name="ak">#REF!</definedName>
    <definedName name="al" localSheetId="20">#REF!</definedName>
    <definedName name="al">#REF!</definedName>
    <definedName name="asa" localSheetId="20">'[1]H2O TREATMENT PLANT SITE(4.1)'!#REF!</definedName>
    <definedName name="asa">'[2]H2O TREATMENT PLANT SITE(4.1)'!#REF!</definedName>
    <definedName name="Assumed_Yard_Connection_Growth_Rate" localSheetId="17">#REF!</definedName>
    <definedName name="Assumed_Yard_Connection_Growth_Rate" localSheetId="20">#REF!</definedName>
    <definedName name="Assumed_Yard_Connection_Growth_Rate" localSheetId="14">#REF!</definedName>
    <definedName name="Assumed_Yard_Connection_Growth_Rate" localSheetId="3">#REF!</definedName>
    <definedName name="Assumed_Yard_Connection_Growth_Rate" localSheetId="5">#REF!</definedName>
    <definedName name="Assumed_Yard_Connection_Growth_Rate" localSheetId="1">#REF!</definedName>
    <definedName name="Assumed_Yard_Connection_Growth_Rate" localSheetId="11">#REF!</definedName>
    <definedName name="Assumed_Yard_Connection_Growth_Rate" localSheetId="18">#REF!</definedName>
    <definedName name="Assumed_Yard_Connection_Growth_Rate" localSheetId="9">#REF!</definedName>
    <definedName name="Assumed_Yard_Connection_Growth_Rate">#REF!</definedName>
    <definedName name="awaaaw" localSheetId="20">[3]Summary!#REF!</definedName>
    <definedName name="awaaaw">[4]Summary!#REF!</definedName>
    <definedName name="b" localSheetId="20">#REF!</definedName>
    <definedName name="b">#REF!</definedName>
    <definedName name="bbbb" localSheetId="20">[3]Summary!#REF!</definedName>
    <definedName name="bbbb">[3]Summary!#REF!</definedName>
    <definedName name="bends" localSheetId="17">#REF!</definedName>
    <definedName name="bends" localSheetId="20">#REF!</definedName>
    <definedName name="bends" localSheetId="14">#REF!</definedName>
    <definedName name="bends" localSheetId="3">#REF!</definedName>
    <definedName name="bends" localSheetId="5">#REF!</definedName>
    <definedName name="bends" localSheetId="1">#REF!</definedName>
    <definedName name="bends" localSheetId="11">#REF!</definedName>
    <definedName name="bends" localSheetId="18">#REF!</definedName>
    <definedName name="bends" localSheetId="9">#REF!</definedName>
    <definedName name="bends">#REF!</definedName>
    <definedName name="blankflange" localSheetId="17">#REF!</definedName>
    <definedName name="blankflange" localSheetId="20">#REF!</definedName>
    <definedName name="blankflange" localSheetId="14">#REF!</definedName>
    <definedName name="blankflange" localSheetId="3">#REF!</definedName>
    <definedName name="blankflange" localSheetId="5">#REF!</definedName>
    <definedName name="blankflange" localSheetId="1">#REF!</definedName>
    <definedName name="blankflange" localSheetId="11">#REF!</definedName>
    <definedName name="blankflange" localSheetId="18">#REF!</definedName>
    <definedName name="blankflange" localSheetId="9">#REF!</definedName>
    <definedName name="blankflange">#REF!</definedName>
    <definedName name="BUG">[4]Summary!#REF!</definedName>
    <definedName name="BuiltIn_Print_Area" localSheetId="10">#REF!</definedName>
    <definedName name="BuiltIn_Print_Area" localSheetId="12">#REF!</definedName>
    <definedName name="BuiltIn_Print_Area" localSheetId="13">#REF!</definedName>
    <definedName name="BuiltIn_Print_Area" localSheetId="19">#REF!</definedName>
    <definedName name="BuiltIn_Print_Area" localSheetId="20">#REF!</definedName>
    <definedName name="BuiltIn_Print_Area">#REF!</definedName>
    <definedName name="BuiltIn_Print_Titles" localSheetId="10">#REF!</definedName>
    <definedName name="BuiltIn_Print_Titles" localSheetId="12">#REF!</definedName>
    <definedName name="BuiltIn_Print_Titles" localSheetId="13">#REF!</definedName>
    <definedName name="BuiltIn_Print_Titles" localSheetId="19">#REF!</definedName>
    <definedName name="BuiltIn_Print_Titles" localSheetId="20">#REF!</definedName>
    <definedName name="BuiltIn_Print_Titles">#REF!</definedName>
    <definedName name="BuiltIn_Print_Titles___0" localSheetId="10">#REF!</definedName>
    <definedName name="BuiltIn_Print_Titles___0" localSheetId="12">#REF!</definedName>
    <definedName name="BuiltIn_Print_Titles___0" localSheetId="13">#REF!</definedName>
    <definedName name="BuiltIn_Print_Titles___0" localSheetId="19">#REF!</definedName>
    <definedName name="BuiltIn_Print_Titles___0" localSheetId="20">#REF!</definedName>
    <definedName name="BuiltIn_Print_Titles___0">#REF!</definedName>
    <definedName name="BUSIA" localSheetId="20">#REF!</definedName>
    <definedName name="BUSIA">#REF!</definedName>
    <definedName name="butterflyvalves" localSheetId="17">#REF!</definedName>
    <definedName name="butterflyvalves" localSheetId="20">#REF!</definedName>
    <definedName name="butterflyvalves" localSheetId="14">#REF!</definedName>
    <definedName name="butterflyvalves" localSheetId="3">#REF!</definedName>
    <definedName name="butterflyvalves" localSheetId="5">#REF!</definedName>
    <definedName name="butterflyvalves" localSheetId="1">#REF!</definedName>
    <definedName name="butterflyvalves" localSheetId="11">#REF!</definedName>
    <definedName name="butterflyvalves" localSheetId="18">#REF!</definedName>
    <definedName name="butterflyvalves" localSheetId="9">#REF!</definedName>
    <definedName name="butterflyvalves">#REF!</definedName>
    <definedName name="cccccc" localSheetId="20">#REF!</definedName>
    <definedName name="cccccc">#REF!</definedName>
    <definedName name="cd" localSheetId="20">#REF!</definedName>
    <definedName name="cd">#REF!</definedName>
    <definedName name="code" localSheetId="20">'[5]fitting rates'!$A$4:$G$223</definedName>
    <definedName name="code">'[6]fitting rates'!$A$4:$G$223</definedName>
    <definedName name="CONL1" localSheetId="20">#REF!</definedName>
    <definedName name="CONL1">#N/A</definedName>
    <definedName name="CONP1" localSheetId="20">#REF!</definedName>
    <definedName name="CONP1">#N/A</definedName>
    <definedName name="COST" localSheetId="17">#REF!</definedName>
    <definedName name="COST" localSheetId="20">#REF!</definedName>
    <definedName name="COST" localSheetId="0">#REF!</definedName>
    <definedName name="COST" localSheetId="14">#REF!</definedName>
    <definedName name="COST" localSheetId="3">#REF!</definedName>
    <definedName name="COST" localSheetId="4">#REF!</definedName>
    <definedName name="COST" localSheetId="5">#REF!</definedName>
    <definedName name="COST" localSheetId="1">#REF!</definedName>
    <definedName name="COST" localSheetId="2">#REF!</definedName>
    <definedName name="COST" localSheetId="6">#REF!</definedName>
    <definedName name="COST" localSheetId="11">#REF!</definedName>
    <definedName name="COST" localSheetId="18">#REF!</definedName>
    <definedName name="COST" localSheetId="9">#REF!</definedName>
    <definedName name="COST">#REF!</definedName>
    <definedName name="cover" localSheetId="17">#REF!</definedName>
    <definedName name="cover" localSheetId="20">#REF!</definedName>
    <definedName name="cover" localSheetId="14">#REF!</definedName>
    <definedName name="cover" localSheetId="3">#REF!</definedName>
    <definedName name="cover" localSheetId="4">#REF!</definedName>
    <definedName name="cover" localSheetId="5">#REF!</definedName>
    <definedName name="cover" localSheetId="1">#REF!</definedName>
    <definedName name="cover" localSheetId="6">#REF!</definedName>
    <definedName name="cover" localSheetId="11">#REF!</definedName>
    <definedName name="cover" localSheetId="18">#REF!</definedName>
    <definedName name="cover" localSheetId="9">#REF!</definedName>
    <definedName name="cover">#REF!</definedName>
    <definedName name="d" localSheetId="20">#REF!</definedName>
    <definedName name="d">#REF!</definedName>
    <definedName name="data" localSheetId="20">[5]list!$AG$8:$EW$23</definedName>
    <definedName name="data">[6]list!$AG$8:$EW$23</definedName>
    <definedName name="_xlnm.Database" localSheetId="20">#REF!</definedName>
    <definedName name="_xlnm.Database">#REF!</definedName>
    <definedName name="DD" localSheetId="20">#REF!</definedName>
    <definedName name="dd">#REF!</definedName>
    <definedName name="ddd" localSheetId="20">#REF!</definedName>
    <definedName name="ddd">#REF!</definedName>
    <definedName name="dfddffd" localSheetId="20">#REF!</definedName>
    <definedName name="dfddffd">#REF!</definedName>
    <definedName name="DFlange" localSheetId="17">#REF!</definedName>
    <definedName name="DFlange" localSheetId="20">#REF!</definedName>
    <definedName name="DFlange" localSheetId="14">#REF!</definedName>
    <definedName name="DFlange" localSheetId="3">#REF!</definedName>
    <definedName name="DFlange" localSheetId="5">#REF!</definedName>
    <definedName name="DFlange" localSheetId="1">#REF!</definedName>
    <definedName name="DFlange" localSheetId="11">#REF!</definedName>
    <definedName name="DFlange" localSheetId="18">#REF!</definedName>
    <definedName name="DFlange" localSheetId="9">#REF!</definedName>
    <definedName name="DFlange">#REF!</definedName>
    <definedName name="dhdhdhd" localSheetId="20">#REF!</definedName>
    <definedName name="dhdhdhd">#REF!</definedName>
    <definedName name="e" localSheetId="20">#REF!</definedName>
    <definedName name="e">#REF!</definedName>
    <definedName name="ea" localSheetId="20">#REF!</definedName>
    <definedName name="ea">#REF!</definedName>
    <definedName name="EE" localSheetId="20">#REF!</definedName>
    <definedName name="EE">#REF!</definedName>
    <definedName name="EEE" localSheetId="20">#REF!</definedName>
    <definedName name="EEE">#REF!</definedName>
    <definedName name="eew" localSheetId="20">#REF!</definedName>
    <definedName name="eew">#REF!</definedName>
    <definedName name="ei" localSheetId="20">#REF!</definedName>
    <definedName name="ei">#REF!</definedName>
    <definedName name="en" localSheetId="20">#REF!</definedName>
    <definedName name="en">#REF!</definedName>
    <definedName name="eo" localSheetId="20">#REF!</definedName>
    <definedName name="eo">#REF!</definedName>
    <definedName name="ep" localSheetId="20">#REF!</definedName>
    <definedName name="ep">#REF!</definedName>
    <definedName name="eq" localSheetId="20">#REF!</definedName>
    <definedName name="eq">#REF!</definedName>
    <definedName name="er" localSheetId="20">#REF!</definedName>
    <definedName name="er">#REF!</definedName>
    <definedName name="et" localSheetId="20">#REF!</definedName>
    <definedName name="et">#REF!</definedName>
    <definedName name="eu" localSheetId="20">#REF!</definedName>
    <definedName name="eu">#REF!</definedName>
    <definedName name="ew" localSheetId="20">#REF!</definedName>
    <definedName name="ew">#REF!</definedName>
    <definedName name="ewrw" localSheetId="17">#REF!</definedName>
    <definedName name="ewrw" localSheetId="20">#REF!</definedName>
    <definedName name="ewrw" localSheetId="14">#REF!</definedName>
    <definedName name="ewrw" localSheetId="3">#REF!</definedName>
    <definedName name="ewrw" localSheetId="5">#REF!</definedName>
    <definedName name="ewrw" localSheetId="1">#REF!</definedName>
    <definedName name="ewrw" localSheetId="6">#REF!</definedName>
    <definedName name="ewrw" localSheetId="11">#REF!</definedName>
    <definedName name="ewrw" localSheetId="18">#REF!</definedName>
    <definedName name="ewrw" localSheetId="9">#REF!</definedName>
    <definedName name="ewrw">#REF!</definedName>
    <definedName name="Excel_BuiltIn__FilterDatabase_5" localSheetId="17">#REF!</definedName>
    <definedName name="Excel_BuiltIn__FilterDatabase_5" localSheetId="20">#REF!</definedName>
    <definedName name="Excel_BuiltIn__FilterDatabase_5" localSheetId="14">#REF!</definedName>
    <definedName name="Excel_BuiltIn__FilterDatabase_5" localSheetId="3">#REF!</definedName>
    <definedName name="Excel_BuiltIn__FilterDatabase_5" localSheetId="5">#REF!</definedName>
    <definedName name="Excel_BuiltIn__FilterDatabase_5" localSheetId="1">#REF!</definedName>
    <definedName name="Excel_BuiltIn__FilterDatabase_5" localSheetId="6">#REF!</definedName>
    <definedName name="Excel_BuiltIn__FilterDatabase_5" localSheetId="11">#REF!</definedName>
    <definedName name="Excel_BuiltIn__FilterDatabase_5" localSheetId="18">#REF!</definedName>
    <definedName name="Excel_BuiltIn__FilterDatabase_5" localSheetId="9">#REF!</definedName>
    <definedName name="Excel_BuiltIn__FilterDatabase_5">#REF!</definedName>
    <definedName name="Extensions" localSheetId="20">#REF!</definedName>
    <definedName name="Extensions">#REF!</definedName>
    <definedName name="ey" localSheetId="20">#REF!</definedName>
    <definedName name="ey">#REF!</definedName>
    <definedName name="fac" localSheetId="17">#REF!</definedName>
    <definedName name="fac" localSheetId="20">#REF!</definedName>
    <definedName name="fac" localSheetId="14">#REF!</definedName>
    <definedName name="fac" localSheetId="3">#REF!</definedName>
    <definedName name="fac" localSheetId="4">#REF!</definedName>
    <definedName name="fac" localSheetId="5">#REF!</definedName>
    <definedName name="fac" localSheetId="1">#REF!</definedName>
    <definedName name="fac" localSheetId="6">#REF!</definedName>
    <definedName name="fac" localSheetId="11">#REF!</definedName>
    <definedName name="fac" localSheetId="18">#REF!</definedName>
    <definedName name="fac" localSheetId="9">#REF!</definedName>
    <definedName name="fac">#REF!</definedName>
    <definedName name="FACA" localSheetId="20">#REF!</definedName>
    <definedName name="FACA">#REF!</definedName>
    <definedName name="fact" localSheetId="17">#REF!</definedName>
    <definedName name="fact" localSheetId="20">#REF!</definedName>
    <definedName name="fact" localSheetId="14">#REF!</definedName>
    <definedName name="fact" localSheetId="3">#REF!</definedName>
    <definedName name="fact" localSheetId="5">#REF!</definedName>
    <definedName name="fact" localSheetId="1">#REF!</definedName>
    <definedName name="fact" localSheetId="11">#REF!</definedName>
    <definedName name="fact" localSheetId="18">#REF!</definedName>
    <definedName name="fact" localSheetId="9">#REF!</definedName>
    <definedName name="fact">#REF!</definedName>
    <definedName name="fact1" localSheetId="20">#REF!</definedName>
    <definedName name="fact1">#REF!</definedName>
    <definedName name="facto" localSheetId="17">#REF!</definedName>
    <definedName name="facto" localSheetId="20">#REF!</definedName>
    <definedName name="facto" localSheetId="14">#REF!</definedName>
    <definedName name="facto" localSheetId="3">#REF!</definedName>
    <definedName name="facto" localSheetId="4">#REF!</definedName>
    <definedName name="facto" localSheetId="5">#REF!</definedName>
    <definedName name="facto" localSheetId="1">#REF!</definedName>
    <definedName name="facto" localSheetId="6">#REF!</definedName>
    <definedName name="facto" localSheetId="11">#REF!</definedName>
    <definedName name="facto" localSheetId="18">#REF!</definedName>
    <definedName name="facto" localSheetId="9">#REF!</definedName>
    <definedName name="facto">#REF!</definedName>
    <definedName name="factor" localSheetId="17">#REF!</definedName>
    <definedName name="factor" localSheetId="20">#REF!</definedName>
    <definedName name="factor" localSheetId="14">#REF!</definedName>
    <definedName name="factor" localSheetId="3">#REF!</definedName>
    <definedName name="factor" localSheetId="4">#REF!</definedName>
    <definedName name="factor" localSheetId="5">#REF!</definedName>
    <definedName name="factor" localSheetId="1">#REF!</definedName>
    <definedName name="factor" localSheetId="6">#REF!</definedName>
    <definedName name="factor" localSheetId="11">#REF!</definedName>
    <definedName name="factor" localSheetId="18">#REF!</definedName>
    <definedName name="factor" localSheetId="9">#REF!</definedName>
    <definedName name="factor">#REF!</definedName>
    <definedName name="factors" localSheetId="17">#REF!</definedName>
    <definedName name="factors" localSheetId="20">#REF!</definedName>
    <definedName name="factors" localSheetId="14">#REF!</definedName>
    <definedName name="factors" localSheetId="3">#REF!</definedName>
    <definedName name="factors" localSheetId="4">#REF!</definedName>
    <definedName name="factors" localSheetId="5">#REF!</definedName>
    <definedName name="factors" localSheetId="1">#REF!</definedName>
    <definedName name="factors" localSheetId="6">#REF!</definedName>
    <definedName name="factors" localSheetId="11">#REF!</definedName>
    <definedName name="factors" localSheetId="18">#REF!</definedName>
    <definedName name="factors" localSheetId="9">#REF!</definedName>
    <definedName name="factors">#REF!</definedName>
    <definedName name="fBusa" localSheetId="20">#REF!</definedName>
    <definedName name="fBusa">#REF!</definedName>
    <definedName name="ff" localSheetId="20">#REF!</definedName>
    <definedName name="ff">#REF!</definedName>
    <definedName name="fff" localSheetId="12">'3-1 Res Butaleja'!$A$1:$F$372</definedName>
    <definedName name="fffff" localSheetId="20">#REF!</definedName>
    <definedName name="fffff">#REF!</definedName>
    <definedName name="Flangespig" localSheetId="17">#REF!</definedName>
    <definedName name="Flangespig" localSheetId="20">#REF!</definedName>
    <definedName name="Flangespig" localSheetId="14">#REF!</definedName>
    <definedName name="Flangespig" localSheetId="3">#REF!</definedName>
    <definedName name="Flangespig" localSheetId="5">#REF!</definedName>
    <definedName name="Flangespig" localSheetId="1">#REF!</definedName>
    <definedName name="Flangespig" localSheetId="11">#REF!</definedName>
    <definedName name="Flangespig" localSheetId="18">#REF!</definedName>
    <definedName name="Flangespig" localSheetId="9">#REF!</definedName>
    <definedName name="Flangespig">#REF!</definedName>
    <definedName name="g" localSheetId="20">#REF!</definedName>
    <definedName name="g">#REF!</definedName>
    <definedName name="ga" localSheetId="20">#REF!</definedName>
    <definedName name="ga">#REF!</definedName>
    <definedName name="gatevalves" localSheetId="17">#REF!</definedName>
    <definedName name="gatevalves" localSheetId="20">#REF!</definedName>
    <definedName name="gatevalves" localSheetId="14">#REF!</definedName>
    <definedName name="gatevalves" localSheetId="3">#REF!</definedName>
    <definedName name="gatevalves" localSheetId="5">#REF!</definedName>
    <definedName name="gatevalves" localSheetId="1">#REF!</definedName>
    <definedName name="gatevalves" localSheetId="11">#REF!</definedName>
    <definedName name="gatevalves" localSheetId="18">#REF!</definedName>
    <definedName name="gatevalves" localSheetId="9">#REF!</definedName>
    <definedName name="gatevalves">#REF!</definedName>
    <definedName name="gddsgsgs" localSheetId="20">#REF!</definedName>
    <definedName name="gddsgsgs">#REF!</definedName>
    <definedName name="ggg" localSheetId="13">'3-2 Res Busolwe'!$A$1:$F$373</definedName>
    <definedName name="gkkgkgkg" localSheetId="20">#REF!</definedName>
    <definedName name="gkkgkgkg">#REF!</definedName>
    <definedName name="h" localSheetId="20">#REF!</definedName>
    <definedName name="h">#REF!</definedName>
    <definedName name="hahahahaha" localSheetId="20">#REF!</definedName>
    <definedName name="hahahahaha">#REF!</definedName>
    <definedName name="hehehe" localSheetId="20">#REF!</definedName>
    <definedName name="hehehe">#REF!</definedName>
    <definedName name="HH" localSheetId="20">#REF!</definedName>
    <definedName name="HH">#REF!</definedName>
    <definedName name="hhh" localSheetId="20">#REF!</definedName>
    <definedName name="hhh">#REF!</definedName>
    <definedName name="hhhhh" localSheetId="20">#REF!</definedName>
    <definedName name="hhhhh">#REF!</definedName>
    <definedName name="High_Income_estimated_l_c_d" localSheetId="20">[7]Assumptions!$B$52:$S$52</definedName>
    <definedName name="High_Income_estimated_l_c_d">[8]Assumptions!$B$52:$S$52</definedName>
    <definedName name="High_Income_p_h" localSheetId="20">[7]Assumptions!$B$60:$IV$60</definedName>
    <definedName name="High_Income_p_h">[8]Assumptions!$B$60:$IV$60</definedName>
    <definedName name="High_Income_tariff" localSheetId="20">[7]Assumptions!$B$39:$S$39</definedName>
    <definedName name="High_Income_tariff">[8]Assumptions!$B$39:$S$39</definedName>
    <definedName name="i" localSheetId="20">#REF!</definedName>
    <definedName name="i">#REF!</definedName>
    <definedName name="ii" localSheetId="19">'6.1 Ablution Block'!$1:$7</definedName>
    <definedName name="ii" localSheetId="20">#REF!</definedName>
    <definedName name="ii">#REF!</definedName>
    <definedName name="iiiiiii" localSheetId="20">#REF!</definedName>
    <definedName name="iiiiiii">#REF!</definedName>
    <definedName name="inserts" localSheetId="17">#REF!</definedName>
    <definedName name="inserts" localSheetId="20">#REF!</definedName>
    <definedName name="inserts" localSheetId="14">#REF!</definedName>
    <definedName name="inserts" localSheetId="3">#REF!</definedName>
    <definedName name="inserts" localSheetId="5">#REF!</definedName>
    <definedName name="inserts" localSheetId="1">#REF!</definedName>
    <definedName name="inserts" localSheetId="11">#REF!</definedName>
    <definedName name="inserts" localSheetId="18">#REF!</definedName>
    <definedName name="inserts" localSheetId="9">#REF!</definedName>
    <definedName name="inserts">#REF!</definedName>
    <definedName name="INTAKE">#REF!</definedName>
    <definedName name="j" localSheetId="20">#REF!</definedName>
    <definedName name="j">#REF!</definedName>
    <definedName name="jfjfjfjfjfjfjfjfjfjf" localSheetId="20">[3]Summary!#REF!</definedName>
    <definedName name="jfjfjfjfjfjfjfjfjfjf">[4]Summary!#REF!</definedName>
    <definedName name="junctions" localSheetId="17">#REF!</definedName>
    <definedName name="junctions" localSheetId="20">#REF!</definedName>
    <definedName name="junctions" localSheetId="14">#REF!</definedName>
    <definedName name="junctions" localSheetId="3">#REF!</definedName>
    <definedName name="junctions" localSheetId="5">#REF!</definedName>
    <definedName name="junctions" localSheetId="1">#REF!</definedName>
    <definedName name="junctions" localSheetId="11">#REF!</definedName>
    <definedName name="junctions" localSheetId="18">#REF!</definedName>
    <definedName name="junctions" localSheetId="9">#REF!</definedName>
    <definedName name="junctions">#REF!</definedName>
    <definedName name="kil" localSheetId="20">#REF!</definedName>
    <definedName name="kil">#REF!</definedName>
    <definedName name="kk" localSheetId="20">#REF!</definedName>
    <definedName name="kk">#REF!</definedName>
    <definedName name="KUSD" localSheetId="20">#REF!</definedName>
    <definedName name="KUSD">#N/A</definedName>
    <definedName name="KVA" localSheetId="20">#REF!</definedName>
    <definedName name="KVA">#N/A</definedName>
    <definedName name="KVB" localSheetId="20">#REF!</definedName>
    <definedName name="KVB">#N/A</definedName>
    <definedName name="ladders" localSheetId="17">#REF!</definedName>
    <definedName name="ladders" localSheetId="20">#REF!</definedName>
    <definedName name="ladders" localSheetId="14">#REF!</definedName>
    <definedName name="ladders" localSheetId="3">#REF!</definedName>
    <definedName name="ladders" localSheetId="5">#REF!</definedName>
    <definedName name="ladders" localSheetId="1">#REF!</definedName>
    <definedName name="ladders" localSheetId="11">#REF!</definedName>
    <definedName name="ladders" localSheetId="18">#REF!</definedName>
    <definedName name="ladders" localSheetId="9">#REF!</definedName>
    <definedName name="ladders">#REF!</definedName>
    <definedName name="ll" localSheetId="20">#REF!</definedName>
    <definedName name="ll">#REF!</definedName>
    <definedName name="llll" localSheetId="20">#REF!</definedName>
    <definedName name="llll">#REF!</definedName>
    <definedName name="mab" localSheetId="20">#REF!</definedName>
    <definedName name="mab">#REF!</definedName>
    <definedName name="Masindi_conversion_rate" localSheetId="17">#REF!</definedName>
    <definedName name="Masindi_conversion_rate" localSheetId="20">#REF!</definedName>
    <definedName name="Masindi_conversion_rate" localSheetId="14">#REF!</definedName>
    <definedName name="Masindi_conversion_rate" localSheetId="3">#REF!</definedName>
    <definedName name="Masindi_conversion_rate" localSheetId="4">#REF!</definedName>
    <definedName name="Masindi_conversion_rate" localSheetId="5">#REF!</definedName>
    <definedName name="Masindi_conversion_rate" localSheetId="1">#REF!</definedName>
    <definedName name="Masindi_conversion_rate" localSheetId="6">#REF!</definedName>
    <definedName name="Masindi_conversion_rate" localSheetId="11">#REF!</definedName>
    <definedName name="Masindi_conversion_rate" localSheetId="18">#REF!</definedName>
    <definedName name="Masindi_conversion_rate" localSheetId="9">#REF!</definedName>
    <definedName name="Masindi_conversion_rate">#REF!</definedName>
    <definedName name="mm" localSheetId="20">#REF!</definedName>
    <definedName name="mm">#REF!</definedName>
    <definedName name="mmmm" localSheetId="20">#REF!</definedName>
    <definedName name="mmmm">#REF!</definedName>
    <definedName name="Mo" localSheetId="20">#REF!</definedName>
    <definedName name="Mo">#N/A</definedName>
    <definedName name="MOS" localSheetId="20">#REF!</definedName>
    <definedName name="MOS" localSheetId="14">#REF!</definedName>
    <definedName name="MOS" localSheetId="8">#REF!</definedName>
    <definedName name="MOS" localSheetId="5">#REF!</definedName>
    <definedName name="MOS" localSheetId="6">#REF!</definedName>
    <definedName name="MOS" localSheetId="11">#REF!</definedName>
    <definedName name="MOS" localSheetId="18">#REF!</definedName>
    <definedName name="MOS" localSheetId="9">#REF!</definedName>
    <definedName name="MOS">#REF!</definedName>
    <definedName name="MOSES" localSheetId="20">#REF!</definedName>
    <definedName name="MOSES" localSheetId="14">#REF!</definedName>
    <definedName name="MOSES" localSheetId="8">#REF!</definedName>
    <definedName name="MOSES" localSheetId="5">#REF!</definedName>
    <definedName name="MOSES" localSheetId="6">#REF!</definedName>
    <definedName name="MOSES" localSheetId="11">#REF!</definedName>
    <definedName name="MOSES" localSheetId="18">#REF!</definedName>
    <definedName name="MOSES" localSheetId="9">#REF!</definedName>
    <definedName name="MOSES">#REF!</definedName>
    <definedName name="mul" localSheetId="20">#REF!</definedName>
    <definedName name="mul">#REF!</definedName>
    <definedName name="multiplier" localSheetId="20">#REF!</definedName>
    <definedName name="multiplier">#REF!</definedName>
    <definedName name="MWE" localSheetId="20">#REF!</definedName>
    <definedName name="MWE" localSheetId="14">#REF!</definedName>
    <definedName name="MWE" localSheetId="8">#REF!</definedName>
    <definedName name="MWE" localSheetId="5">#REF!</definedName>
    <definedName name="MWE" localSheetId="6">#REF!</definedName>
    <definedName name="MWE" localSheetId="11">#REF!</definedName>
    <definedName name="MWE" localSheetId="18">#REF!</definedName>
    <definedName name="MWE" localSheetId="9">#REF!</definedName>
    <definedName name="MWE">#REF!</definedName>
    <definedName name="nad" localSheetId="20">#REF!</definedName>
    <definedName name="nad">#REF!</definedName>
    <definedName name="NAMATALA" localSheetId="20">'[9]H2O TREATMENT PLANT SITE(4.1)'!#REF!</definedName>
    <definedName name="NAMATALA" localSheetId="14">'[9]H2O TREATMENT PLANT SITE(4.1)'!#REF!</definedName>
    <definedName name="NAMATALA" localSheetId="8">'[9]H2O TREATMENT PLANT SITE(4.1)'!#REF!</definedName>
    <definedName name="NAMATALA" localSheetId="5">'[9]H2O TREATMENT PLANT SITE(4.1)'!#REF!</definedName>
    <definedName name="NAMATALA" localSheetId="6">'[9]H2O TREATMENT PLANT SITE(4.1)'!#REF!</definedName>
    <definedName name="NAMATALA" localSheetId="11">'[9]H2O TREATMENT PLANT SITE(4.1)'!#REF!</definedName>
    <definedName name="NAMATALA" localSheetId="18">'[9]H2O TREATMENT PLANT SITE(4.1)'!#REF!</definedName>
    <definedName name="NAMATALA" localSheetId="9">'[9]H2O TREATMENT PLANT SITE(4.1)'!#REF!</definedName>
    <definedName name="NAMATALA">'[9]H2O TREATMENT PLANT SITE(4.1)'!#REF!</definedName>
    <definedName name="name" localSheetId="17">#REF!</definedName>
    <definedName name="name" localSheetId="20">#REF!</definedName>
    <definedName name="name" localSheetId="14">#REF!</definedName>
    <definedName name="name" localSheetId="3">#REF!</definedName>
    <definedName name="name" localSheetId="4">#REF!</definedName>
    <definedName name="name" localSheetId="5">#REF!</definedName>
    <definedName name="name" localSheetId="1">#REF!</definedName>
    <definedName name="name" localSheetId="6">#REF!</definedName>
    <definedName name="name" localSheetId="11">#REF!</definedName>
    <definedName name="name" localSheetId="18">#REF!</definedName>
    <definedName name="name" localSheetId="9">#REF!</definedName>
    <definedName name="name">#REF!</definedName>
    <definedName name="nil" localSheetId="20">#REF!</definedName>
    <definedName name="nil">#REF!</definedName>
    <definedName name="nnnn" localSheetId="20">#REF!</definedName>
    <definedName name="nnnn">#REF!</definedName>
    <definedName name="nnnnnnn" localSheetId="20">#REF!</definedName>
    <definedName name="nnnnnnn">#REF!</definedName>
    <definedName name="nnnnnnnn" localSheetId="20">#REF!</definedName>
    <definedName name="nnnnnnnn">#REF!</definedName>
    <definedName name="NO" localSheetId="20">#REF!</definedName>
    <definedName name="NO">#REF!</definedName>
    <definedName name="nonreturnvalves" localSheetId="17">#REF!</definedName>
    <definedName name="nonreturnvalves" localSheetId="20">#REF!</definedName>
    <definedName name="nonreturnvalves" localSheetId="14">#REF!</definedName>
    <definedName name="nonreturnvalves" localSheetId="3">#REF!</definedName>
    <definedName name="nonreturnvalves" localSheetId="5">#REF!</definedName>
    <definedName name="nonreturnvalves" localSheetId="1">#REF!</definedName>
    <definedName name="nonreturnvalves" localSheetId="11">#REF!</definedName>
    <definedName name="nonreturnvalves" localSheetId="18">#REF!</definedName>
    <definedName name="nonreturnvalves" localSheetId="9">#REF!</definedName>
    <definedName name="nonreturnvalves">#REF!</definedName>
    <definedName name="number" localSheetId="17">[4]Summary!#REF!</definedName>
    <definedName name="number" localSheetId="20">[10]Summary!#REF!</definedName>
    <definedName name="number" localSheetId="14">[3]Summary!#REF!</definedName>
    <definedName name="number" localSheetId="3">[3]Summary!#REF!</definedName>
    <definedName name="number" localSheetId="5">[3]Summary!#REF!</definedName>
    <definedName name="number" localSheetId="1">[3]Summary!#REF!</definedName>
    <definedName name="number" localSheetId="6">[3]Summary!#REF!</definedName>
    <definedName name="number" localSheetId="11">[3]Summary!#REF!</definedName>
    <definedName name="number" localSheetId="18">[3]Summary!#REF!</definedName>
    <definedName name="number" localSheetId="9">[3]Summary!#REF!</definedName>
    <definedName name="number">[3]Summary!#REF!</definedName>
    <definedName name="o" localSheetId="20">#REF!</definedName>
    <definedName name="o">#REF!</definedName>
    <definedName name="p" localSheetId="20">#REF!</definedName>
    <definedName name="p">#REF!</definedName>
    <definedName name="paiting" localSheetId="17">#REF!</definedName>
    <definedName name="paiting" localSheetId="20">#REF!</definedName>
    <definedName name="paiting" localSheetId="14">#REF!</definedName>
    <definedName name="paiting" localSheetId="3">#REF!</definedName>
    <definedName name="paiting" localSheetId="5">#REF!</definedName>
    <definedName name="paiting" localSheetId="1">#REF!</definedName>
    <definedName name="paiting" localSheetId="11">#REF!</definedName>
    <definedName name="paiting" localSheetId="18">#REF!</definedName>
    <definedName name="paiting" localSheetId="9">#REF!</definedName>
    <definedName name="paiting">#REF!</definedName>
    <definedName name="pipes" localSheetId="17">#REF!</definedName>
    <definedName name="pipes" localSheetId="20">#REF!</definedName>
    <definedName name="pipes" localSheetId="14">#REF!</definedName>
    <definedName name="pipes" localSheetId="3">#REF!</definedName>
    <definedName name="pipes" localSheetId="5">#REF!</definedName>
    <definedName name="pipes" localSheetId="1">#REF!</definedName>
    <definedName name="pipes" localSheetId="11">#REF!</definedName>
    <definedName name="pipes" localSheetId="18">#REF!</definedName>
    <definedName name="pipes" localSheetId="9">#REF!</definedName>
    <definedName name="pipes">#REF!</definedName>
    <definedName name="pp" localSheetId="20">#REF!</definedName>
    <definedName name="pp">#REF!</definedName>
    <definedName name="Print" localSheetId="20">#REF!</definedName>
    <definedName name="Print">#REF!</definedName>
    <definedName name="_xlnm.Print_Area" localSheetId="10">'2.1 Trs Main Butaleja-Busolwe'!$A$1:$F$385</definedName>
    <definedName name="_xlnm.Print_Area" localSheetId="12">'3-1 Res Butaleja'!$A$1:$F$372</definedName>
    <definedName name="_xlnm.Print_Area" localSheetId="13">'3-2 Res Busolwe'!$A$1:$F$373</definedName>
    <definedName name="_xlnm.Print_Area" localSheetId="16">'4.2 D Busolwe'!$A$1:$F$289</definedName>
    <definedName name="_xlnm.Print_Area" localSheetId="15">'4-1 D Butaleja'!$A$1:$F$261</definedName>
    <definedName name="_xlnm.Print_Area" localSheetId="17">'5.0 Intensification'!$A$1:$F$205</definedName>
    <definedName name="_xlnm.Print_Area" localSheetId="19">'6.1 Ablution Block'!$A$1:$F$289</definedName>
    <definedName name="_xlnm.Print_Area" localSheetId="20">#REF!</definedName>
    <definedName name="_xlnm.Print_Area" localSheetId="0">COVER!$B$1:$B$40</definedName>
    <definedName name="_xlnm.Print_Area" localSheetId="7">'Dayworks Schdl'!$A$1:$F$39</definedName>
    <definedName name="_xlnm.Print_Area" localSheetId="14">#REF!</definedName>
    <definedName name="_xlnm.Print_Area" localSheetId="8">'EQUIPMENT SCHEDULE'!$A$1:$F$60</definedName>
    <definedName name="_xlnm.Print_Area" localSheetId="3">#REF!</definedName>
    <definedName name="_xlnm.Print_Area" localSheetId="4">'Grand Summary'!$A$1:$D$36</definedName>
    <definedName name="_xlnm.Print_Area" localSheetId="5">#REF!</definedName>
    <definedName name="_xlnm.Print_Area" localSheetId="1">#REF!</definedName>
    <definedName name="_xlnm.Print_Area" localSheetId="2">'PRELIMINARY AND GCC'!$A$1:$H$406</definedName>
    <definedName name="_xlnm.Print_Area" localSheetId="6">'PRELIMINARY ITEMS'!$B$2:$G$245</definedName>
    <definedName name="_xlnm.Print_Area" localSheetId="11">#REF!</definedName>
    <definedName name="_xlnm.Print_Area" localSheetId="18">#REF!</definedName>
    <definedName name="_xlnm.Print_Area" localSheetId="9">#REF!</definedName>
    <definedName name="_xlnm.Print_Area">#REF!</definedName>
    <definedName name="_xlnm.Print_Titles" localSheetId="10">'2.1 Trs Main Butaleja-Busolwe'!$1:$7</definedName>
    <definedName name="_xlnm.Print_Titles" localSheetId="12">'3-1 Res Butaleja'!$1:$7</definedName>
    <definedName name="_xlnm.Print_Titles" localSheetId="13">'3-2 Res Busolwe'!$1:$7</definedName>
    <definedName name="_xlnm.Print_Titles" localSheetId="16">'4.2 D Busolwe'!$1:$7</definedName>
    <definedName name="_xlnm.Print_Titles" localSheetId="15">'4-1 D Butaleja'!$1:$7</definedName>
    <definedName name="_xlnm.Print_Titles" localSheetId="17">'5.0 Intensification'!$1:$7</definedName>
    <definedName name="_xlnm.Print_Titles" localSheetId="19">'6.1 Ablution Block'!$1:$7</definedName>
    <definedName name="_xlnm.Print_Titles" localSheetId="20">'6.2 Public Toilets'!$1:$7</definedName>
    <definedName name="_xlnm.Print_Titles" localSheetId="8">'EQUIPMENT SCHEDULE'!$1:$6</definedName>
    <definedName name="_xlnm.Print_Titles" localSheetId="4">'Grand Summary'!$1:$8</definedName>
    <definedName name="_xlnm.Print_Titles" localSheetId="2">'PRELIMINARY AND GCC'!$1:$3</definedName>
    <definedName name="_xlnm.Print_Titles" localSheetId="6">'PRELIMINARY ITEMS'!$2:$8</definedName>
    <definedName name="_xlnm.Print_Titles">#REF!</definedName>
    <definedName name="protectivelayers" localSheetId="17">#REF!</definedName>
    <definedName name="protectivelayers" localSheetId="20">#REF!</definedName>
    <definedName name="protectivelayers" localSheetId="14">#REF!</definedName>
    <definedName name="protectivelayers" localSheetId="3">#REF!</definedName>
    <definedName name="protectivelayers" localSheetId="5">#REF!</definedName>
    <definedName name="protectivelayers" localSheetId="1">#REF!</definedName>
    <definedName name="protectivelayers" localSheetId="6">#REF!</definedName>
    <definedName name="protectivelayers" localSheetId="11">#REF!</definedName>
    <definedName name="protectivelayers" localSheetId="18">#REF!</definedName>
    <definedName name="protectivelayers" localSheetId="9">#REF!</definedName>
    <definedName name="protectivelayers">#REF!</definedName>
    <definedName name="q" localSheetId="20">#REF!</definedName>
    <definedName name="q">#REF!</definedName>
    <definedName name="qw" localSheetId="20">'[1]H2O TREATMENT PLANT SITE(4.1)'!#REF!</definedName>
    <definedName name="qw">'[2]H2O TREATMENT PLANT SITE(4.1)'!#REF!</definedName>
    <definedName name="rate" localSheetId="20">[11]Sheet2!$A$1:$B$35</definedName>
    <definedName name="rate">[12]Sheet2!$A$1:$B$35</definedName>
    <definedName name="rendering" localSheetId="17">#REF!</definedName>
    <definedName name="rendering" localSheetId="20">#REF!</definedName>
    <definedName name="rendering" localSheetId="14">#REF!</definedName>
    <definedName name="rendering" localSheetId="3">#REF!</definedName>
    <definedName name="rendering" localSheetId="5">#REF!</definedName>
    <definedName name="rendering" localSheetId="1">#REF!</definedName>
    <definedName name="rendering" localSheetId="6">#REF!</definedName>
    <definedName name="rendering" localSheetId="11">#REF!</definedName>
    <definedName name="rendering" localSheetId="18">#REF!</definedName>
    <definedName name="rendering" localSheetId="9">#REF!</definedName>
    <definedName name="rendering">#REF!</definedName>
    <definedName name="rrr" localSheetId="16">#REF!</definedName>
    <definedName name="rrr" localSheetId="15">#REF!</definedName>
    <definedName name="rrr" localSheetId="20">#REF!</definedName>
    <definedName name="rrr">#REF!</definedName>
    <definedName name="s" localSheetId="20">#REF!</definedName>
    <definedName name="s">#REF!</definedName>
    <definedName name="SAN" localSheetId="20">#REF!</definedName>
    <definedName name="SAN" localSheetId="14">#REF!</definedName>
    <definedName name="SAN" localSheetId="8">#REF!</definedName>
    <definedName name="SAN" localSheetId="5">#REF!</definedName>
    <definedName name="SAN" localSheetId="6">#REF!</definedName>
    <definedName name="SAN" localSheetId="11">#REF!</definedName>
    <definedName name="SAN" localSheetId="18">#REF!</definedName>
    <definedName name="SAN" localSheetId="9">#REF!</definedName>
    <definedName name="SAN">#REF!</definedName>
    <definedName name="SANITATION" localSheetId="20">[3]Summary!#REF!</definedName>
    <definedName name="SANITATION" localSheetId="14">[3]Summary!#REF!</definedName>
    <definedName name="SANITATION" localSheetId="8">[3]Summary!#REF!</definedName>
    <definedName name="SANITATION" localSheetId="5">[3]Summary!#REF!</definedName>
    <definedName name="SANITATION" localSheetId="6">[3]Summary!#REF!</definedName>
    <definedName name="SANITATION" localSheetId="11">[3]Summary!#REF!</definedName>
    <definedName name="SANITATION" localSheetId="18">[3]Summary!#REF!</definedName>
    <definedName name="SANITATION" localSheetId="9">[3]Summary!#REF!</definedName>
    <definedName name="SANITATION">[3]Summary!#REF!</definedName>
    <definedName name="SHARED_FORMULA_0">#N/A</definedName>
    <definedName name="SHARED_FORMULA_1">#N/A</definedName>
    <definedName name="SHARED_FORMULA_10">#N/A</definedName>
    <definedName name="SHARED_FORMULA_100">#N/A</definedName>
    <definedName name="SHARED_FORMULA_101">#N/A</definedName>
    <definedName name="SHARED_FORMULA_102">#N/A</definedName>
    <definedName name="SHARED_FORMULA_103">#N/A</definedName>
    <definedName name="SHARED_FORMULA_104">#N/A</definedName>
    <definedName name="SHARED_FORMULA_105">#N/A</definedName>
    <definedName name="SHARED_FORMULA_106">#N/A</definedName>
    <definedName name="SHARED_FORMULA_107">#N/A</definedName>
    <definedName name="SHARED_FORMULA_108">#N/A</definedName>
    <definedName name="SHARED_FORMULA_109">#N/A</definedName>
    <definedName name="SHARED_FORMULA_11">#N/A</definedName>
    <definedName name="SHARED_FORMULA_110">#N/A</definedName>
    <definedName name="SHARED_FORMULA_111">#N/A</definedName>
    <definedName name="SHARED_FORMULA_112">#N/A</definedName>
    <definedName name="SHARED_FORMULA_113">#N/A</definedName>
    <definedName name="SHARED_FORMULA_114">#N/A</definedName>
    <definedName name="SHARED_FORMULA_115">#N/A</definedName>
    <definedName name="SHARED_FORMULA_116">#N/A</definedName>
    <definedName name="SHARED_FORMULA_117">#N/A</definedName>
    <definedName name="SHARED_FORMULA_118">#N/A</definedName>
    <definedName name="SHARED_FORMULA_119">#N/A</definedName>
    <definedName name="SHARED_FORMULA_12">#N/A</definedName>
    <definedName name="SHARED_FORMULA_120">#N/A</definedName>
    <definedName name="SHARED_FORMULA_121">#N/A</definedName>
    <definedName name="SHARED_FORMULA_122">#N/A</definedName>
    <definedName name="SHARED_FORMULA_123">#N/A</definedName>
    <definedName name="SHARED_FORMULA_124">#N/A</definedName>
    <definedName name="SHARED_FORMULA_125">#N/A</definedName>
    <definedName name="SHARED_FORMULA_126">#N/A</definedName>
    <definedName name="SHARED_FORMULA_127">#N/A</definedName>
    <definedName name="SHARED_FORMULA_128">#N/A</definedName>
    <definedName name="SHARED_FORMULA_129">#N/A</definedName>
    <definedName name="SHARED_FORMULA_13">#N/A</definedName>
    <definedName name="SHARED_FORMULA_130">#N/A</definedName>
    <definedName name="SHARED_FORMULA_131">#N/A</definedName>
    <definedName name="SHARED_FORMULA_132">#N/A</definedName>
    <definedName name="SHARED_FORMULA_133">#N/A</definedName>
    <definedName name="SHARED_FORMULA_134">#N/A</definedName>
    <definedName name="SHARED_FORMULA_135">#N/A</definedName>
    <definedName name="SHARED_FORMULA_136">#N/A</definedName>
    <definedName name="SHARED_FORMULA_137">#N/A</definedName>
    <definedName name="SHARED_FORMULA_138">#N/A</definedName>
    <definedName name="SHARED_FORMULA_139">#N/A</definedName>
    <definedName name="SHARED_FORMULA_14">#N/A</definedName>
    <definedName name="SHARED_FORMULA_140">#N/A</definedName>
    <definedName name="SHARED_FORMULA_141">#N/A</definedName>
    <definedName name="SHARED_FORMULA_142">#N/A</definedName>
    <definedName name="SHARED_FORMULA_143">#N/A</definedName>
    <definedName name="SHARED_FORMULA_144">#N/A</definedName>
    <definedName name="SHARED_FORMULA_145">#N/A</definedName>
    <definedName name="SHARED_FORMULA_146">#N/A</definedName>
    <definedName name="SHARED_FORMULA_147">#N/A</definedName>
    <definedName name="SHARED_FORMULA_148">#N/A</definedName>
    <definedName name="SHARED_FORMULA_149">#N/A</definedName>
    <definedName name="SHARED_FORMULA_15">#N/A</definedName>
    <definedName name="SHARED_FORMULA_150">#N/A</definedName>
    <definedName name="SHARED_FORMULA_151">#N/A</definedName>
    <definedName name="SHARED_FORMULA_152">#N/A</definedName>
    <definedName name="SHARED_FORMULA_153">#N/A</definedName>
    <definedName name="SHARED_FORMULA_154">#N/A</definedName>
    <definedName name="SHARED_FORMULA_155">#N/A</definedName>
    <definedName name="SHARED_FORMULA_156">#N/A</definedName>
    <definedName name="SHARED_FORMULA_157">#N/A</definedName>
    <definedName name="SHARED_FORMULA_158">#N/A</definedName>
    <definedName name="SHARED_FORMULA_159">#N/A</definedName>
    <definedName name="SHARED_FORMULA_16">#N/A</definedName>
    <definedName name="SHARED_FORMULA_160">#N/A</definedName>
    <definedName name="SHARED_FORMULA_161">#N/A</definedName>
    <definedName name="SHARED_FORMULA_162">#N/A</definedName>
    <definedName name="SHARED_FORMULA_163">#N/A</definedName>
    <definedName name="SHARED_FORMULA_164">#N/A</definedName>
    <definedName name="SHARED_FORMULA_165">#N/A</definedName>
    <definedName name="SHARED_FORMULA_166">#N/A</definedName>
    <definedName name="SHARED_FORMULA_167">#N/A</definedName>
    <definedName name="SHARED_FORMULA_168">#N/A</definedName>
    <definedName name="SHARED_FORMULA_169">#N/A</definedName>
    <definedName name="SHARED_FORMULA_17">#N/A</definedName>
    <definedName name="SHARED_FORMULA_170">#N/A</definedName>
    <definedName name="SHARED_FORMULA_171">#N/A</definedName>
    <definedName name="SHARED_FORMULA_172">#N/A</definedName>
    <definedName name="SHARED_FORMULA_173">#N/A</definedName>
    <definedName name="SHARED_FORMULA_174">#N/A</definedName>
    <definedName name="SHARED_FORMULA_175">#N/A</definedName>
    <definedName name="SHARED_FORMULA_176">#N/A</definedName>
    <definedName name="SHARED_FORMULA_177">#N/A</definedName>
    <definedName name="SHARED_FORMULA_178">#N/A</definedName>
    <definedName name="SHARED_FORMULA_179">#N/A</definedName>
    <definedName name="SHARED_FORMULA_18">#N/A</definedName>
    <definedName name="SHARED_FORMULA_180">#N/A</definedName>
    <definedName name="SHARED_FORMULA_181">#N/A</definedName>
    <definedName name="SHARED_FORMULA_182">#N/A</definedName>
    <definedName name="SHARED_FORMULA_183">#N/A</definedName>
    <definedName name="SHARED_FORMULA_184">#N/A</definedName>
    <definedName name="SHARED_FORMULA_185">#N/A</definedName>
    <definedName name="SHARED_FORMULA_186">#N/A</definedName>
    <definedName name="SHARED_FORMULA_187">#N/A</definedName>
    <definedName name="SHARED_FORMULA_188">#N/A</definedName>
    <definedName name="SHARED_FORMULA_189">#N/A</definedName>
    <definedName name="SHARED_FORMULA_19">#N/A</definedName>
    <definedName name="SHARED_FORMULA_190">#N/A</definedName>
    <definedName name="SHARED_FORMULA_191">#N/A</definedName>
    <definedName name="SHARED_FORMULA_192">#N/A</definedName>
    <definedName name="SHARED_FORMULA_193">#N/A</definedName>
    <definedName name="SHARED_FORMULA_194">#N/A</definedName>
    <definedName name="SHARED_FORMULA_195">#N/A</definedName>
    <definedName name="SHARED_FORMULA_196">#N/A</definedName>
    <definedName name="SHARED_FORMULA_197">#N/A</definedName>
    <definedName name="SHARED_FORMULA_198">#N/A</definedName>
    <definedName name="SHARED_FORMULA_199">#N/A</definedName>
    <definedName name="SHARED_FORMULA_2">#N/A</definedName>
    <definedName name="SHARED_FORMULA_20">#N/A</definedName>
    <definedName name="SHARED_FORMULA_200">#N/A</definedName>
    <definedName name="SHARED_FORMULA_201">#N/A</definedName>
    <definedName name="SHARED_FORMULA_202">#N/A</definedName>
    <definedName name="SHARED_FORMULA_203">#N/A</definedName>
    <definedName name="SHARED_FORMULA_204">#N/A</definedName>
    <definedName name="SHARED_FORMULA_205">#N/A</definedName>
    <definedName name="SHARED_FORMULA_206">#N/A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59">#N/A</definedName>
    <definedName name="SHARED_FORMULA_6">#N/A</definedName>
    <definedName name="SHARED_FORMULA_60">#N/A</definedName>
    <definedName name="SHARED_FORMULA_61">#N/A</definedName>
    <definedName name="SHARED_FORMULA_62">#N/A</definedName>
    <definedName name="SHARED_FORMULA_63">#N/A</definedName>
    <definedName name="SHARED_FORMULA_64">#N/A</definedName>
    <definedName name="SHARED_FORMULA_65">#N/A</definedName>
    <definedName name="SHARED_FORMULA_66">#N/A</definedName>
    <definedName name="SHARED_FORMULA_67">#N/A</definedName>
    <definedName name="SHARED_FORMULA_68">#N/A</definedName>
    <definedName name="SHARED_FORMULA_69">#N/A</definedName>
    <definedName name="SHARED_FORMULA_7">#N/A</definedName>
    <definedName name="SHARED_FORMULA_70">#N/A</definedName>
    <definedName name="SHARED_FORMULA_71">#N/A</definedName>
    <definedName name="SHARED_FORMULA_72">#N/A</definedName>
    <definedName name="SHARED_FORMULA_73">#N/A</definedName>
    <definedName name="SHARED_FORMULA_74">#N/A</definedName>
    <definedName name="SHARED_FORMULA_75">#N/A</definedName>
    <definedName name="SHARED_FORMULA_76">#N/A</definedName>
    <definedName name="SHARED_FORMULA_77">#N/A</definedName>
    <definedName name="SHARED_FORMULA_78">#N/A</definedName>
    <definedName name="SHARED_FORMULA_79">#N/A</definedName>
    <definedName name="SHARED_FORMULA_8">#N/A</definedName>
    <definedName name="SHARED_FORMULA_80">#N/A</definedName>
    <definedName name="SHARED_FORMULA_81">#N/A</definedName>
    <definedName name="SHARED_FORMULA_82">#N/A</definedName>
    <definedName name="SHARED_FORMULA_83">#N/A</definedName>
    <definedName name="SHARED_FORMULA_84">#N/A</definedName>
    <definedName name="SHARED_FORMULA_85">#N/A</definedName>
    <definedName name="SHARED_FORMULA_86">#N/A</definedName>
    <definedName name="SHARED_FORMULA_87">#N/A</definedName>
    <definedName name="SHARED_FORMULA_88">#N/A</definedName>
    <definedName name="SHARED_FORMULA_89">#N/A</definedName>
    <definedName name="SHARED_FORMULA_9">#N/A</definedName>
    <definedName name="SHARED_FORMULA_90">#N/A</definedName>
    <definedName name="SHARED_FORMULA_91">#N/A</definedName>
    <definedName name="SHARED_FORMULA_92">#N/A</definedName>
    <definedName name="SHARED_FORMULA_93">#N/A</definedName>
    <definedName name="SHARED_FORMULA_94">#N/A</definedName>
    <definedName name="SHARED_FORMULA_95">#N/A</definedName>
    <definedName name="SHARED_FORMULA_96">#N/A</definedName>
    <definedName name="SHARED_FORMULA_97">#N/A</definedName>
    <definedName name="SHARED_FORMULA_98">#N/A</definedName>
    <definedName name="SHARED_FORMULA_99">#N/A</definedName>
    <definedName name="ss" localSheetId="20">'[1]H2O TREATMENT PLANT SITE(4.1)'!#REF!</definedName>
    <definedName name="ss">'[2]H2O TREATMENT PLANT SITE(4.1)'!#REF!</definedName>
    <definedName name="t" localSheetId="20">#REF!</definedName>
    <definedName name="t">#REF!</definedName>
    <definedName name="Tapers" localSheetId="17">#REF!</definedName>
    <definedName name="Tapers" localSheetId="20">#REF!</definedName>
    <definedName name="Tapers" localSheetId="14">#REF!</definedName>
    <definedName name="Tapers" localSheetId="3">#REF!</definedName>
    <definedName name="Tapers" localSheetId="5">#REF!</definedName>
    <definedName name="Tapers" localSheetId="1">#REF!</definedName>
    <definedName name="Tapers" localSheetId="11">#REF!</definedName>
    <definedName name="Tapers" localSheetId="18">#REF!</definedName>
    <definedName name="Tapers" localSheetId="9">#REF!</definedName>
    <definedName name="Tapers">#REF!</definedName>
    <definedName name="TAPES" localSheetId="20">#REF!</definedName>
    <definedName name="TAPES">#REF!</definedName>
    <definedName name="Tariff_Charged" localSheetId="17">#REF!</definedName>
    <definedName name="Tariff_Charged" localSheetId="20">#REF!</definedName>
    <definedName name="Tariff_Charged" localSheetId="14">#REF!</definedName>
    <definedName name="Tariff_Charged" localSheetId="3">#REF!</definedName>
    <definedName name="Tariff_Charged" localSheetId="5">#REF!</definedName>
    <definedName name="Tariff_Charged" localSheetId="1">#REF!</definedName>
    <definedName name="Tariff_Charged" localSheetId="11">#REF!</definedName>
    <definedName name="Tariff_Charged" localSheetId="18">#REF!</definedName>
    <definedName name="Tariff_Charged" localSheetId="9">#REF!</definedName>
    <definedName name="Tariff_Charged">#REF!</definedName>
    <definedName name="tarrif" localSheetId="20">#REF!</definedName>
    <definedName name="tarrif">#REF!</definedName>
    <definedName name="tt" localSheetId="20">#REF!</definedName>
    <definedName name="tt">#REF!</definedName>
    <definedName name="u" localSheetId="20">#REF!</definedName>
    <definedName name="u">#REF!</definedName>
    <definedName name="uu" localSheetId="20">#REF!</definedName>
    <definedName name="uu">#REF!</definedName>
    <definedName name="uuuuuu" localSheetId="20">#REF!</definedName>
    <definedName name="uuuuuu">#REF!</definedName>
    <definedName name="v" localSheetId="20">#REF!</definedName>
    <definedName name="v">#REF!</definedName>
    <definedName name="valves" localSheetId="17">#REF!</definedName>
    <definedName name="valves" localSheetId="20">#REF!</definedName>
    <definedName name="valves" localSheetId="14">#REF!</definedName>
    <definedName name="valves" localSheetId="3">#REF!</definedName>
    <definedName name="valves" localSheetId="5">#REF!</definedName>
    <definedName name="valves" localSheetId="1">#REF!</definedName>
    <definedName name="valves" localSheetId="11">#REF!</definedName>
    <definedName name="valves" localSheetId="18">#REF!</definedName>
    <definedName name="valves" localSheetId="9">#REF!</definedName>
    <definedName name="valves">#REF!</definedName>
    <definedName name="vv" localSheetId="20">#REF!</definedName>
    <definedName name="vv">#REF!</definedName>
    <definedName name="vvv" localSheetId="20">#REF!</definedName>
    <definedName name="vvv">#REF!</definedName>
    <definedName name="w" localSheetId="20">#REF!</definedName>
    <definedName name="w">#REF!</definedName>
    <definedName name="Waterbar" localSheetId="17">#REF!</definedName>
    <definedName name="Waterbar" localSheetId="20">#REF!</definedName>
    <definedName name="Waterbar" localSheetId="14">#REF!</definedName>
    <definedName name="Waterbar" localSheetId="3">#REF!</definedName>
    <definedName name="Waterbar" localSheetId="5">#REF!</definedName>
    <definedName name="Waterbar" localSheetId="1">#REF!</definedName>
    <definedName name="Waterbar" localSheetId="11">#REF!</definedName>
    <definedName name="Waterbar" localSheetId="18">#REF!</definedName>
    <definedName name="Waterbar" localSheetId="9">#REF!</definedName>
    <definedName name="Waterbar">#REF!</definedName>
    <definedName name="watermeter" localSheetId="17">#REF!</definedName>
    <definedName name="watermeter" localSheetId="20">#REF!</definedName>
    <definedName name="watermeter" localSheetId="14">#REF!</definedName>
    <definedName name="watermeter" localSheetId="3">#REF!</definedName>
    <definedName name="watermeter" localSheetId="5">#REF!</definedName>
    <definedName name="watermeter" localSheetId="1">#REF!</definedName>
    <definedName name="watermeter" localSheetId="11">#REF!</definedName>
    <definedName name="watermeter" localSheetId="18">#REF!</definedName>
    <definedName name="watermeter" localSheetId="9">#REF!</definedName>
    <definedName name="watermeter">#REF!</definedName>
    <definedName name="waterproofing" localSheetId="17">#REF!</definedName>
    <definedName name="waterproofing" localSheetId="20">#REF!</definedName>
    <definedName name="waterproofing" localSheetId="14">#REF!</definedName>
    <definedName name="waterproofing" localSheetId="3">#REF!</definedName>
    <definedName name="waterproofing" localSheetId="5">#REF!</definedName>
    <definedName name="waterproofing" localSheetId="1">#REF!</definedName>
    <definedName name="waterproofing" localSheetId="11">#REF!</definedName>
    <definedName name="waterproofing" localSheetId="18">#REF!</definedName>
    <definedName name="waterproofing" localSheetId="9">#REF!</definedName>
    <definedName name="waterproofing">#REF!</definedName>
    <definedName name="we" localSheetId="20">#REF!</definedName>
    <definedName name="we">#REF!</definedName>
    <definedName name="wedw" localSheetId="17">#REF!</definedName>
    <definedName name="wedw" localSheetId="20">#REF!</definedName>
    <definedName name="wedw" localSheetId="14">#REF!</definedName>
    <definedName name="wedw" localSheetId="3">#REF!</definedName>
    <definedName name="wedw" localSheetId="5">#REF!</definedName>
    <definedName name="wedw" localSheetId="1">#REF!</definedName>
    <definedName name="wedw" localSheetId="6">#REF!</definedName>
    <definedName name="wedw" localSheetId="11">#REF!</definedName>
    <definedName name="wedw" localSheetId="18">#REF!</definedName>
    <definedName name="wedw" localSheetId="9">#REF!</definedName>
    <definedName name="wedw">#REF!</definedName>
    <definedName name="ws" localSheetId="10">'2.1 Trs Main Butaleja-Busolwe'!$1:$7</definedName>
    <definedName name="www" localSheetId="17">'[9]H2O TREATMENT PLANT SITE(4.1)'!#REF!</definedName>
    <definedName name="www" localSheetId="20">'[13]H2O TREATMENT PLANT SITE(4.1)'!#REF!</definedName>
    <definedName name="www" localSheetId="14">'[9]H2O TREATMENT PLANT SITE(4.1)'!#REF!</definedName>
    <definedName name="www" localSheetId="8">'[9]H2O TREATMENT PLANT SITE(4.1)'!#REF!</definedName>
    <definedName name="www" localSheetId="3">'[9]H2O TREATMENT PLANT SITE(4.1)'!#REF!</definedName>
    <definedName name="www" localSheetId="5">'[9]H2O TREATMENT PLANT SITE(4.1)'!#REF!</definedName>
    <definedName name="www" localSheetId="1">'[9]H2O TREATMENT PLANT SITE(4.1)'!#REF!</definedName>
    <definedName name="www" localSheetId="6">'[9]H2O TREATMENT PLANT SITE(4.1)'!#REF!</definedName>
    <definedName name="www" localSheetId="11">'[9]H2O TREATMENT PLANT SITE(4.1)'!#REF!</definedName>
    <definedName name="www" localSheetId="18">'[9]H2O TREATMENT PLANT SITE(4.1)'!#REF!</definedName>
    <definedName name="www" localSheetId="9">'[9]H2O TREATMENT PLANT SITE(4.1)'!#REF!</definedName>
    <definedName name="www">'[9]H2O TREATMENT PLANT SITE(4.1)'!#REF!</definedName>
    <definedName name="WWWWWWWXX" localSheetId="20">#REF!</definedName>
    <definedName name="WWWWWWWXX" localSheetId="14">#REF!</definedName>
    <definedName name="WWWWWWWXX" localSheetId="8">#REF!</definedName>
    <definedName name="WWWWWWWXX" localSheetId="5">#REF!</definedName>
    <definedName name="WWWWWWWXX" localSheetId="6">#REF!</definedName>
    <definedName name="WWWWWWWXX" localSheetId="11">#REF!</definedName>
    <definedName name="WWWWWWWXX" localSheetId="18">#REF!</definedName>
    <definedName name="WWWWWWWXX" localSheetId="9">#REF!</definedName>
    <definedName name="WWWWWWWXX">#REF!</definedName>
    <definedName name="xs" localSheetId="13">'3-2 Res Busolwe'!$1:$7</definedName>
    <definedName name="xxxx" localSheetId="20">#REF!</definedName>
    <definedName name="xxxx">#REF!</definedName>
    <definedName name="y" localSheetId="20">#REF!</definedName>
    <definedName name="y">#REF!</definedName>
    <definedName name="ya" localSheetId="12">'3-1 Res Butaleja'!$1:$7</definedName>
    <definedName name="YARD" localSheetId="20">#REF!</definedName>
    <definedName name="YARD" localSheetId="14">#REF!</definedName>
    <definedName name="YARD" localSheetId="8">#REF!</definedName>
    <definedName name="YARD" localSheetId="5">#REF!</definedName>
    <definedName name="YARD" localSheetId="6">#REF!</definedName>
    <definedName name="YARD" localSheetId="11">#REF!</definedName>
    <definedName name="YARD" localSheetId="18">#REF!</definedName>
    <definedName name="YARD" localSheetId="9">#REF!</definedName>
    <definedName name="YARD">#REF!</definedName>
    <definedName name="yk" localSheetId="20">#REF!</definedName>
    <definedName name="yk">#N/A</definedName>
    <definedName name="yy" localSheetId="20">#REF!</definedName>
    <definedName name="yy">#REF!</definedName>
    <definedName name="z" localSheetId="20">#REF!</definedName>
    <definedName name="z">#REF!</definedName>
    <definedName name="Z_524946E0_95F0_11D3_ABDB_006097CD877F_.wvu.PrintArea" localSheetId="17" hidden="1">'5.0 Intensification'!$A$1:$F$147</definedName>
    <definedName name="Z_524946E0_95F0_11D3_ABDB_006097CD877F_.wvu.PrintArea" localSheetId="4" hidden="1">'Grand Summary'!$A$1:$D$36</definedName>
    <definedName name="Z_524946E0_95F0_11D3_ABDB_006097CD877F_.wvu.PrintArea" localSheetId="6" hidden="1">'PRELIMINARY ITEMS'!$B$7:$G$241</definedName>
    <definedName name="Z_524946E0_95F0_11D3_ABDB_006097CD877F_.wvu.PrintTitles" localSheetId="17" hidden="1">'5.0 Intensification'!$1:$7</definedName>
    <definedName name="Z_524946E0_95F0_11D3_ABDB_006097CD877F_.wvu.PrintTitles" localSheetId="4" hidden="1">'Grand Summary'!$A$1:$HX$9</definedName>
    <definedName name="Z_524946E0_95F0_11D3_ABDB_006097CD877F_.wvu.PrintTitles" localSheetId="6" hidden="1">'PRELIMINARY ITEMS'!$B$7:$HQ$8</definedName>
    <definedName name="Z_524946E0_95F0_11D3_ABDB_006097CD877F_.wvu.Rows" localSheetId="17" hidden="1">'5.0 Intensification'!$106:$106</definedName>
    <definedName name="Z_5945C1B6_B014_4BA9_868E_6A25446DB892_.wvu.Cols" localSheetId="10" hidden="1">'2.1 Trs Main Butaleja-Busolwe'!#REF!</definedName>
    <definedName name="Z_5945C1B6_B014_4BA9_868E_6A25446DB892_.wvu.Cols" localSheetId="12" hidden="1">'3-1 Res Butaleja'!#REF!</definedName>
    <definedName name="Z_5945C1B6_B014_4BA9_868E_6A25446DB892_.wvu.Cols" localSheetId="13" hidden="1">'3-2 Res Busolwe'!#REF!</definedName>
    <definedName name="Z_5945C1B6_B014_4BA9_868E_6A25446DB892_.wvu.Cols" localSheetId="19" hidden="1">'6.1 Ablution Block'!#REF!</definedName>
    <definedName name="Z_5945C1B6_B014_4BA9_868E_6A25446DB892_.wvu.PrintArea" localSheetId="10" hidden="1">'2.1 Trs Main Butaleja-Busolwe'!$A$1:$F$384</definedName>
    <definedName name="Z_5945C1B6_B014_4BA9_868E_6A25446DB892_.wvu.PrintArea" localSheetId="12" hidden="1">'3-1 Res Butaleja'!$A$1:$F$371</definedName>
    <definedName name="Z_5945C1B6_B014_4BA9_868E_6A25446DB892_.wvu.PrintArea" localSheetId="13" hidden="1">'3-2 Res Busolwe'!$A$1:$F$372</definedName>
    <definedName name="Z_5945C1B6_B014_4BA9_868E_6A25446DB892_.wvu.PrintArea" localSheetId="19" hidden="1">'6.1 Ablution Block'!$A$1:$F$288</definedName>
    <definedName name="Z_5945C1B6_B014_4BA9_868E_6A25446DB892_.wvu.PrintTitles" localSheetId="10" hidden="1">'2.1 Trs Main Butaleja-Busolwe'!$1:$7</definedName>
    <definedName name="Z_5945C1B6_B014_4BA9_868E_6A25446DB892_.wvu.PrintTitles" localSheetId="12" hidden="1">'3-1 Res Butaleja'!$1:$7</definedName>
    <definedName name="Z_5945C1B6_B014_4BA9_868E_6A25446DB892_.wvu.PrintTitles" localSheetId="13" hidden="1">'3-2 Res Busolwe'!$1:$7</definedName>
    <definedName name="Z_5945C1B6_B014_4BA9_868E_6A25446DB892_.wvu.PrintTitles" localSheetId="19" hidden="1">'6.1 Ablution Block'!$1:$7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86" i="103" l="1"/>
  <c r="F99" i="166" l="1"/>
  <c r="G98" i="166" l="1"/>
  <c r="F42" i="188" l="1"/>
  <c r="F252" i="189"/>
  <c r="F254" i="189"/>
  <c r="F256" i="189"/>
  <c r="F258" i="189"/>
  <c r="F259" i="189"/>
  <c r="F260" i="189"/>
  <c r="F262" i="189"/>
  <c r="F264" i="189"/>
  <c r="F265" i="189"/>
  <c r="F267" i="189"/>
  <c r="F268" i="189"/>
  <c r="F270" i="189"/>
  <c r="F271" i="189" l="1"/>
  <c r="F331" i="151" l="1"/>
  <c r="F68" i="151"/>
  <c r="F13" i="151"/>
  <c r="F218" i="100" l="1"/>
  <c r="F201" i="100"/>
  <c r="F200" i="100"/>
  <c r="F199" i="100"/>
  <c r="F184" i="100"/>
  <c r="F178" i="100"/>
  <c r="F207" i="103"/>
  <c r="F166" i="103"/>
  <c r="F230" i="103"/>
  <c r="F226" i="103"/>
  <c r="F220" i="103"/>
  <c r="F213" i="103"/>
  <c r="F206" i="103"/>
  <c r="F205" i="103"/>
  <c r="F204" i="103"/>
  <c r="F203" i="103"/>
  <c r="F202" i="103"/>
  <c r="F193" i="103"/>
  <c r="F188" i="103"/>
  <c r="F183" i="103"/>
  <c r="F176" i="103"/>
  <c r="F170" i="103"/>
  <c r="F165" i="103"/>
  <c r="F228" i="100"/>
  <c r="F224" i="100"/>
  <c r="F217" i="100"/>
  <c r="F211" i="100"/>
  <c r="F205" i="100"/>
  <c r="F204" i="100"/>
  <c r="F203" i="100"/>
  <c r="F202" i="100"/>
  <c r="F198" i="100"/>
  <c r="F189" i="100"/>
  <c r="F183" i="100"/>
  <c r="F177" i="100"/>
  <c r="F170" i="100"/>
  <c r="F164" i="100"/>
  <c r="F160" i="100"/>
  <c r="F232" i="100" l="1"/>
  <c r="F339" i="100" s="1"/>
  <c r="F192" i="100"/>
  <c r="F337" i="100" s="1"/>
  <c r="F234" i="103"/>
  <c r="F340" i="103" s="1"/>
  <c r="F196" i="103"/>
  <c r="F338" i="103" s="1"/>
  <c r="F156" i="189" l="1"/>
  <c r="G99" i="166"/>
  <c r="F75" i="151"/>
  <c r="F114" i="151"/>
  <c r="F79" i="188"/>
  <c r="F69" i="188"/>
  <c r="F287" i="189"/>
  <c r="F285" i="189"/>
  <c r="F283" i="189"/>
  <c r="F281" i="189"/>
  <c r="F279" i="189"/>
  <c r="F277" i="189"/>
  <c r="F275" i="189"/>
  <c r="F248" i="189"/>
  <c r="F246" i="189"/>
  <c r="F244" i="189"/>
  <c r="F241" i="189"/>
  <c r="F238" i="189"/>
  <c r="F234" i="189"/>
  <c r="F229" i="189"/>
  <c r="F220" i="189"/>
  <c r="F216" i="189"/>
  <c r="F208" i="189"/>
  <c r="F201" i="189"/>
  <c r="F197" i="189"/>
  <c r="F195" i="189"/>
  <c r="F187" i="189"/>
  <c r="F179" i="189"/>
  <c r="F173" i="189"/>
  <c r="F165" i="189"/>
  <c r="F161" i="189"/>
  <c r="F152" i="189"/>
  <c r="F145" i="189"/>
  <c r="F137" i="189"/>
  <c r="F131" i="189"/>
  <c r="F123" i="189"/>
  <c r="F117" i="189"/>
  <c r="F107" i="189"/>
  <c r="F102" i="189"/>
  <c r="F92" i="189"/>
  <c r="F86" i="189"/>
  <c r="F79" i="189"/>
  <c r="F73" i="189"/>
  <c r="F61" i="189"/>
  <c r="F57" i="189"/>
  <c r="F55" i="189"/>
  <c r="F53" i="189"/>
  <c r="F44" i="189"/>
  <c r="F41" i="189"/>
  <c r="F38" i="189"/>
  <c r="F32" i="189"/>
  <c r="F26" i="189"/>
  <c r="F21" i="189"/>
  <c r="F16" i="189"/>
  <c r="F289" i="189" l="1"/>
  <c r="F299" i="189" s="1"/>
  <c r="F298" i="189"/>
  <c r="F249" i="189"/>
  <c r="F297" i="189" s="1"/>
  <c r="F211" i="189"/>
  <c r="F296" i="189" s="1"/>
  <c r="F157" i="189"/>
  <c r="F295" i="189" s="1"/>
  <c r="F95" i="189"/>
  <c r="F294" i="189" s="1"/>
  <c r="F46" i="189"/>
  <c r="F293" i="189" s="1"/>
  <c r="F301" i="189" l="1"/>
  <c r="F308" i="189" s="1"/>
  <c r="D30" i="162" s="1"/>
  <c r="F81" i="188" l="1"/>
  <c r="F71" i="188"/>
  <c r="F132" i="188"/>
  <c r="F128" i="188"/>
  <c r="F122" i="188"/>
  <c r="F112" i="188"/>
  <c r="F104" i="188"/>
  <c r="F87" i="188"/>
  <c r="F80" i="188"/>
  <c r="F78" i="188"/>
  <c r="F77" i="188"/>
  <c r="F76" i="188"/>
  <c r="F75" i="188"/>
  <c r="F74" i="188"/>
  <c r="F70" i="188"/>
  <c r="F68" i="188"/>
  <c r="F67" i="188"/>
  <c r="F66" i="188"/>
  <c r="F65" i="188"/>
  <c r="F64" i="188"/>
  <c r="F55" i="188"/>
  <c r="F51" i="188"/>
  <c r="F47" i="188"/>
  <c r="F39" i="188"/>
  <c r="F32" i="188"/>
  <c r="F31" i="188"/>
  <c r="F25" i="188"/>
  <c r="F24" i="188"/>
  <c r="F23" i="188"/>
  <c r="F17" i="188"/>
  <c r="F147" i="188" l="1"/>
  <c r="F56" i="188"/>
  <c r="F151" i="188" s="1"/>
  <c r="F94" i="188"/>
  <c r="F58" i="106"/>
  <c r="F59" i="106"/>
  <c r="F60" i="106"/>
  <c r="F61" i="106"/>
  <c r="F62" i="106"/>
  <c r="F63" i="106"/>
  <c r="F240" i="100"/>
  <c r="F238" i="100"/>
  <c r="F242" i="103"/>
  <c r="F240" i="103"/>
  <c r="G162" i="166"/>
  <c r="G150" i="166"/>
  <c r="G149" i="166"/>
  <c r="G144" i="166"/>
  <c r="G143" i="166"/>
  <c r="G142" i="166"/>
  <c r="G141" i="166"/>
  <c r="G140" i="166"/>
  <c r="G139" i="166"/>
  <c r="G138" i="166"/>
  <c r="G137" i="166"/>
  <c r="G136" i="166"/>
  <c r="G131" i="166"/>
  <c r="G130" i="166"/>
  <c r="G129" i="166"/>
  <c r="G128" i="166"/>
  <c r="G127" i="166"/>
  <c r="G126" i="166"/>
  <c r="G125" i="166"/>
  <c r="G124" i="166"/>
  <c r="G123" i="166"/>
  <c r="G122" i="166"/>
  <c r="G121" i="166"/>
  <c r="G120" i="166"/>
  <c r="G119" i="166"/>
  <c r="G118" i="166"/>
  <c r="G117" i="166"/>
  <c r="G116" i="166"/>
  <c r="G115" i="166"/>
  <c r="G114" i="166"/>
  <c r="G113" i="166"/>
  <c r="G112" i="166"/>
  <c r="G109" i="166"/>
  <c r="G108" i="166"/>
  <c r="G107" i="166"/>
  <c r="G106" i="166"/>
  <c r="G105" i="166"/>
  <c r="G104" i="166"/>
  <c r="G96" i="166"/>
  <c r="G56" i="166"/>
  <c r="G54" i="166"/>
  <c r="G32" i="166"/>
  <c r="F259" i="103"/>
  <c r="F263" i="103"/>
  <c r="F269" i="103"/>
  <c r="F271" i="103"/>
  <c r="F273" i="103"/>
  <c r="F275" i="103"/>
  <c r="F265" i="103"/>
  <c r="F257" i="103"/>
  <c r="F253" i="103"/>
  <c r="F251" i="103"/>
  <c r="F247" i="103"/>
  <c r="F249" i="103"/>
  <c r="F245" i="103"/>
  <c r="F83" i="151"/>
  <c r="F30" i="164"/>
  <c r="F31" i="164"/>
  <c r="F34" i="164"/>
  <c r="F51" i="164"/>
  <c r="F52" i="164"/>
  <c r="G168" i="166"/>
  <c r="G166" i="166"/>
  <c r="G164" i="166"/>
  <c r="G160" i="166"/>
  <c r="G153" i="166"/>
  <c r="G152" i="166"/>
  <c r="G151" i="166"/>
  <c r="G145" i="166"/>
  <c r="G103" i="166"/>
  <c r="G92" i="166"/>
  <c r="G90" i="166"/>
  <c r="G88" i="166"/>
  <c r="G84" i="166"/>
  <c r="G82" i="166"/>
  <c r="G80" i="166"/>
  <c r="G78" i="166"/>
  <c r="G77" i="166"/>
  <c r="G72" i="166"/>
  <c r="G70" i="166"/>
  <c r="G68" i="166"/>
  <c r="G64" i="166"/>
  <c r="G62" i="166"/>
  <c r="G60" i="166"/>
  <c r="G58" i="166"/>
  <c r="G52" i="166"/>
  <c r="G50" i="166"/>
  <c r="G46" i="166"/>
  <c r="G44" i="166"/>
  <c r="G38" i="166"/>
  <c r="G36" i="166"/>
  <c r="G34" i="166"/>
  <c r="G30" i="166"/>
  <c r="G24" i="166"/>
  <c r="G22" i="166"/>
  <c r="G20" i="166"/>
  <c r="G18" i="166"/>
  <c r="G16" i="166"/>
  <c r="G14" i="166"/>
  <c r="G12" i="166"/>
  <c r="F50" i="164"/>
  <c r="F49" i="164"/>
  <c r="F47" i="164"/>
  <c r="F46" i="164"/>
  <c r="F45" i="164"/>
  <c r="F44" i="164"/>
  <c r="F43" i="164"/>
  <c r="F42" i="164"/>
  <c r="F41" i="164"/>
  <c r="F40" i="164"/>
  <c r="F39" i="164"/>
  <c r="F38" i="164"/>
  <c r="F37" i="164"/>
  <c r="F36" i="164"/>
  <c r="F35" i="164"/>
  <c r="F29" i="164"/>
  <c r="F28" i="164"/>
  <c r="F27" i="164"/>
  <c r="F26" i="164"/>
  <c r="F25" i="164"/>
  <c r="F24" i="164"/>
  <c r="F23" i="164"/>
  <c r="F22" i="164"/>
  <c r="F21" i="164"/>
  <c r="F20" i="164"/>
  <c r="F19" i="164"/>
  <c r="F18" i="164"/>
  <c r="F17" i="164"/>
  <c r="F16" i="164"/>
  <c r="F15" i="164"/>
  <c r="F14" i="164"/>
  <c r="F13" i="164"/>
  <c r="F12" i="164"/>
  <c r="F11" i="164"/>
  <c r="F10" i="164"/>
  <c r="F9" i="164"/>
  <c r="F8" i="164"/>
  <c r="F69" i="151"/>
  <c r="F28" i="85"/>
  <c r="F29" i="85"/>
  <c r="F30" i="85"/>
  <c r="F31" i="85"/>
  <c r="F32" i="85"/>
  <c r="F33" i="85"/>
  <c r="F34" i="85"/>
  <c r="F35" i="85"/>
  <c r="F36" i="85"/>
  <c r="F37" i="85"/>
  <c r="F27" i="85"/>
  <c r="F234" i="155"/>
  <c r="F232" i="155"/>
  <c r="F228" i="155"/>
  <c r="F227" i="155"/>
  <c r="F226" i="155"/>
  <c r="F222" i="155"/>
  <c r="F220" i="155"/>
  <c r="F218" i="155"/>
  <c r="F216" i="155"/>
  <c r="F212" i="155"/>
  <c r="F210" i="155"/>
  <c r="F206" i="155"/>
  <c r="F203" i="155"/>
  <c r="F201" i="155"/>
  <c r="F196" i="155"/>
  <c r="F195" i="155"/>
  <c r="F194" i="155"/>
  <c r="F193" i="155"/>
  <c r="F192" i="155"/>
  <c r="F191" i="155"/>
  <c r="F190" i="155"/>
  <c r="F189" i="155"/>
  <c r="F188" i="155"/>
  <c r="F187" i="155"/>
  <c r="F186" i="155"/>
  <c r="F185" i="155"/>
  <c r="F184" i="155"/>
  <c r="F183" i="155"/>
  <c r="F182" i="155"/>
  <c r="F178" i="155"/>
  <c r="F173" i="155"/>
  <c r="F169" i="155"/>
  <c r="F167" i="155"/>
  <c r="F165" i="155"/>
  <c r="F163" i="155"/>
  <c r="F161" i="155"/>
  <c r="F159" i="155"/>
  <c r="F158" i="155"/>
  <c r="F152" i="155"/>
  <c r="F151" i="155"/>
  <c r="F147" i="155"/>
  <c r="F145" i="155"/>
  <c r="F143" i="155"/>
  <c r="F142" i="155"/>
  <c r="F141" i="155"/>
  <c r="F135" i="155"/>
  <c r="F131" i="155"/>
  <c r="F127" i="155"/>
  <c r="F126" i="155"/>
  <c r="F122" i="155"/>
  <c r="F116" i="155"/>
  <c r="F115" i="155"/>
  <c r="F114" i="155"/>
  <c r="F113" i="155"/>
  <c r="F110" i="155"/>
  <c r="F109" i="155"/>
  <c r="F106" i="155"/>
  <c r="F105" i="155"/>
  <c r="F104" i="155"/>
  <c r="F93" i="155"/>
  <c r="F92" i="155"/>
  <c r="F88" i="155"/>
  <c r="F84" i="155"/>
  <c r="F80" i="155"/>
  <c r="F79" i="155"/>
  <c r="F75" i="155"/>
  <c r="F74" i="155"/>
  <c r="F73" i="155"/>
  <c r="F72" i="155"/>
  <c r="F66" i="155"/>
  <c r="F65" i="155"/>
  <c r="F64" i="155"/>
  <c r="F63" i="155"/>
  <c r="F59" i="155"/>
  <c r="F58" i="155"/>
  <c r="F57" i="155"/>
  <c r="F56" i="155"/>
  <c r="F50" i="155"/>
  <c r="F49" i="155"/>
  <c r="F44" i="155"/>
  <c r="F41" i="155"/>
  <c r="F38" i="155"/>
  <c r="F35" i="155"/>
  <c r="F32" i="155"/>
  <c r="F26" i="155"/>
  <c r="F22" i="155"/>
  <c r="F15" i="155"/>
  <c r="F13" i="155"/>
  <c r="F323" i="151"/>
  <c r="F321" i="151"/>
  <c r="F317" i="151"/>
  <c r="F313" i="151"/>
  <c r="F311" i="151"/>
  <c r="F307" i="151"/>
  <c r="F305" i="151"/>
  <c r="F301" i="151"/>
  <c r="F300" i="151"/>
  <c r="F299" i="151"/>
  <c r="F295" i="151"/>
  <c r="F294" i="151"/>
  <c r="F293" i="151"/>
  <c r="F292" i="151"/>
  <c r="F288" i="151"/>
  <c r="F287" i="151"/>
  <c r="F286" i="151"/>
  <c r="F285" i="151"/>
  <c r="F284" i="151"/>
  <c r="F277" i="151"/>
  <c r="F275" i="151"/>
  <c r="F271" i="151"/>
  <c r="F270" i="151"/>
  <c r="F266" i="151"/>
  <c r="F265" i="151"/>
  <c r="F261" i="151"/>
  <c r="F260" i="151"/>
  <c r="F254" i="151"/>
  <c r="F253" i="151"/>
  <c r="F249" i="151"/>
  <c r="F248" i="151"/>
  <c r="F242" i="151"/>
  <c r="F240" i="151"/>
  <c r="F238" i="151"/>
  <c r="F228" i="151"/>
  <c r="F225" i="151"/>
  <c r="F221" i="151"/>
  <c r="F219" i="151"/>
  <c r="F217" i="151"/>
  <c r="F215" i="151"/>
  <c r="F213" i="151"/>
  <c r="F211" i="151"/>
  <c r="F210" i="151"/>
  <c r="F209" i="151"/>
  <c r="F201" i="151"/>
  <c r="F200" i="151"/>
  <c r="F196" i="151"/>
  <c r="F195" i="151"/>
  <c r="F191" i="151"/>
  <c r="F189" i="151"/>
  <c r="F188" i="151"/>
  <c r="F187" i="151"/>
  <c r="F183" i="151"/>
  <c r="F182" i="151"/>
  <c r="F181" i="151"/>
  <c r="F177" i="151"/>
  <c r="F175" i="151"/>
  <c r="F171" i="151"/>
  <c r="F170" i="151"/>
  <c r="F169" i="151"/>
  <c r="F160" i="151"/>
  <c r="F158" i="151"/>
  <c r="F154" i="151"/>
  <c r="F150" i="151"/>
  <c r="F144" i="151"/>
  <c r="F142" i="151"/>
  <c r="F138" i="151"/>
  <c r="F134" i="151"/>
  <c r="F132" i="151"/>
  <c r="F128" i="151"/>
  <c r="F126" i="151"/>
  <c r="F124" i="151"/>
  <c r="F120" i="151"/>
  <c r="F118" i="151"/>
  <c r="F113" i="151"/>
  <c r="F109" i="151"/>
  <c r="F108" i="151"/>
  <c r="F104" i="151"/>
  <c r="F100" i="151"/>
  <c r="F99" i="151"/>
  <c r="F98" i="151"/>
  <c r="F97" i="151"/>
  <c r="F60" i="151"/>
  <c r="F58" i="151"/>
  <c r="F57" i="151"/>
  <c r="F56" i="151"/>
  <c r="F50" i="151"/>
  <c r="F48" i="151"/>
  <c r="F44" i="151"/>
  <c r="F43" i="151"/>
  <c r="F39" i="151"/>
  <c r="F35" i="151"/>
  <c r="F33" i="151"/>
  <c r="F31" i="151"/>
  <c r="F29" i="151"/>
  <c r="F27" i="151"/>
  <c r="F25" i="151"/>
  <c r="F21" i="151"/>
  <c r="F19" i="151"/>
  <c r="F17" i="151"/>
  <c r="F196" i="148"/>
  <c r="F194" i="148"/>
  <c r="F192" i="148"/>
  <c r="F190" i="148"/>
  <c r="F188" i="148"/>
  <c r="F186" i="148"/>
  <c r="F184" i="148"/>
  <c r="F178" i="148"/>
  <c r="F176" i="148"/>
  <c r="F174" i="148"/>
  <c r="F172" i="148"/>
  <c r="F170" i="148"/>
  <c r="F168" i="148"/>
  <c r="F166" i="148"/>
  <c r="F164" i="148"/>
  <c r="F162" i="148"/>
  <c r="F160" i="148"/>
  <c r="F158" i="148"/>
  <c r="F157" i="148"/>
  <c r="F153" i="148"/>
  <c r="F151" i="148"/>
  <c r="F149" i="148"/>
  <c r="F137" i="148"/>
  <c r="F135" i="148"/>
  <c r="F133" i="148"/>
  <c r="F131" i="148"/>
  <c r="F127" i="148"/>
  <c r="F125" i="148"/>
  <c r="F121" i="148"/>
  <c r="F119" i="148"/>
  <c r="F117" i="148"/>
  <c r="F115" i="148"/>
  <c r="F113" i="148"/>
  <c r="F109" i="148"/>
  <c r="F105" i="148"/>
  <c r="F99" i="148"/>
  <c r="F94" i="148"/>
  <c r="F92" i="148"/>
  <c r="F89" i="148"/>
  <c r="F87" i="148"/>
  <c r="F85" i="148"/>
  <c r="F83" i="148"/>
  <c r="F82" i="148"/>
  <c r="F81" i="148"/>
  <c r="F77" i="148"/>
  <c r="F75" i="148"/>
  <c r="F73" i="148"/>
  <c r="F72" i="148"/>
  <c r="F71" i="148"/>
  <c r="F67" i="148"/>
  <c r="F63" i="148"/>
  <c r="F59" i="148"/>
  <c r="F57" i="148"/>
  <c r="F55" i="148"/>
  <c r="F52" i="148"/>
  <c r="F50" i="148"/>
  <c r="F48" i="148"/>
  <c r="F46" i="148"/>
  <c r="F44" i="148"/>
  <c r="F42" i="148"/>
  <c r="F38" i="148"/>
  <c r="F36" i="148"/>
  <c r="F34" i="148"/>
  <c r="F32" i="148"/>
  <c r="F30" i="148"/>
  <c r="F28" i="148"/>
  <c r="F26" i="148"/>
  <c r="F25" i="148"/>
  <c r="F21" i="148"/>
  <c r="F20" i="148"/>
  <c r="F19" i="148"/>
  <c r="F13" i="148"/>
  <c r="F193" i="106"/>
  <c r="F191" i="106"/>
  <c r="F187" i="106"/>
  <c r="F185" i="106"/>
  <c r="F184" i="106"/>
  <c r="F183" i="106"/>
  <c r="F178" i="106"/>
  <c r="F177" i="106"/>
  <c r="F175" i="106"/>
  <c r="F173" i="106"/>
  <c r="F170" i="106"/>
  <c r="F169" i="106"/>
  <c r="F166" i="106"/>
  <c r="F164" i="106"/>
  <c r="F162" i="106"/>
  <c r="F156" i="106"/>
  <c r="F155" i="106"/>
  <c r="F152" i="106"/>
  <c r="F150" i="106"/>
  <c r="F148" i="106"/>
  <c r="F146" i="106"/>
  <c r="F144" i="106"/>
  <c r="F143" i="106"/>
  <c r="F139" i="106"/>
  <c r="F138" i="106"/>
  <c r="F135" i="106"/>
  <c r="F133" i="106"/>
  <c r="F129" i="106"/>
  <c r="F128" i="106"/>
  <c r="F124" i="106"/>
  <c r="F120" i="106"/>
  <c r="F119" i="106"/>
  <c r="F116" i="106"/>
  <c r="F114" i="106"/>
  <c r="F110" i="106"/>
  <c r="F109" i="106"/>
  <c r="F106" i="106"/>
  <c r="F105" i="106"/>
  <c r="F102" i="106"/>
  <c r="F101" i="106"/>
  <c r="F100" i="106"/>
  <c r="F99" i="106"/>
  <c r="F93" i="106"/>
  <c r="F92" i="106"/>
  <c r="F91" i="106"/>
  <c r="F87" i="106"/>
  <c r="F86" i="106"/>
  <c r="F85" i="106"/>
  <c r="F84" i="106"/>
  <c r="F80" i="106"/>
  <c r="F79" i="106"/>
  <c r="F78" i="106"/>
  <c r="F77" i="106"/>
  <c r="F71" i="106"/>
  <c r="F70" i="106"/>
  <c r="F69" i="106"/>
  <c r="F68" i="106"/>
  <c r="F67" i="106"/>
  <c r="F54" i="106"/>
  <c r="F49" i="106"/>
  <c r="F48" i="106"/>
  <c r="F42" i="106"/>
  <c r="F38" i="106"/>
  <c r="F34" i="106"/>
  <c r="F28" i="106"/>
  <c r="F24" i="106"/>
  <c r="F16" i="106"/>
  <c r="F14" i="106"/>
  <c r="F282" i="103"/>
  <c r="F280" i="103"/>
  <c r="F153" i="103"/>
  <c r="F149" i="103"/>
  <c r="F148" i="103"/>
  <c r="F144" i="103"/>
  <c r="F142" i="103"/>
  <c r="F137" i="103"/>
  <c r="F133" i="103"/>
  <c r="F131" i="103"/>
  <c r="F129" i="103"/>
  <c r="F125" i="103"/>
  <c r="F123" i="103"/>
  <c r="F119" i="103"/>
  <c r="F117" i="103"/>
  <c r="F115" i="103"/>
  <c r="F113" i="103"/>
  <c r="F111" i="103"/>
  <c r="F106" i="103"/>
  <c r="F104" i="103"/>
  <c r="F99" i="103"/>
  <c r="F97" i="103"/>
  <c r="F96" i="103"/>
  <c r="F92" i="103"/>
  <c r="F91" i="103"/>
  <c r="F87" i="103"/>
  <c r="F81" i="103"/>
  <c r="F79" i="103"/>
  <c r="F77" i="103"/>
  <c r="F75" i="103"/>
  <c r="F74" i="103"/>
  <c r="F73" i="103"/>
  <c r="F69" i="103"/>
  <c r="F67" i="103"/>
  <c r="F65" i="103"/>
  <c r="F64" i="103"/>
  <c r="F50" i="103"/>
  <c r="F48" i="103"/>
  <c r="F46" i="103"/>
  <c r="F45" i="103"/>
  <c r="F41" i="103"/>
  <c r="F40" i="103"/>
  <c r="F36" i="103"/>
  <c r="F34" i="103"/>
  <c r="F32" i="103"/>
  <c r="F28" i="103"/>
  <c r="F26" i="103"/>
  <c r="F24" i="103"/>
  <c r="F22" i="103"/>
  <c r="F21" i="103"/>
  <c r="F15" i="103"/>
  <c r="F13" i="103"/>
  <c r="F280" i="100"/>
  <c r="F278" i="100"/>
  <c r="F272" i="100"/>
  <c r="F270" i="100"/>
  <c r="F268" i="100"/>
  <c r="F266" i="100"/>
  <c r="F263" i="100"/>
  <c r="F261" i="100"/>
  <c r="F257" i="100"/>
  <c r="F255" i="100"/>
  <c r="F251" i="100"/>
  <c r="F249" i="100"/>
  <c r="F247" i="100"/>
  <c r="F245" i="100"/>
  <c r="F243" i="100"/>
  <c r="F148" i="100"/>
  <c r="F144" i="100"/>
  <c r="F143" i="100"/>
  <c r="F139" i="100"/>
  <c r="F137" i="100"/>
  <c r="F131" i="100"/>
  <c r="F127" i="100"/>
  <c r="F125" i="100"/>
  <c r="F123" i="100"/>
  <c r="F119" i="100"/>
  <c r="F117" i="100"/>
  <c r="F113" i="100"/>
  <c r="F111" i="100"/>
  <c r="F109" i="100"/>
  <c r="F107" i="100"/>
  <c r="F105" i="100"/>
  <c r="F101" i="100"/>
  <c r="F99" i="100"/>
  <c r="F97" i="100"/>
  <c r="F93" i="100"/>
  <c r="F91" i="100"/>
  <c r="F90" i="100"/>
  <c r="F86" i="100"/>
  <c r="F85" i="100"/>
  <c r="F81" i="100"/>
  <c r="F75" i="100"/>
  <c r="F73" i="100"/>
  <c r="F71" i="100"/>
  <c r="F69" i="100"/>
  <c r="F68" i="100"/>
  <c r="F67" i="100"/>
  <c r="F63" i="100"/>
  <c r="F61" i="100"/>
  <c r="F59" i="100"/>
  <c r="F58" i="100"/>
  <c r="F50" i="100"/>
  <c r="F48" i="100"/>
  <c r="F46" i="100"/>
  <c r="F45" i="100"/>
  <c r="F41" i="100"/>
  <c r="F40" i="100"/>
  <c r="F36" i="100"/>
  <c r="F34" i="100"/>
  <c r="F32" i="100"/>
  <c r="F28" i="100"/>
  <c r="F26" i="100"/>
  <c r="F24" i="100"/>
  <c r="F22" i="100"/>
  <c r="F21" i="100"/>
  <c r="F15" i="100"/>
  <c r="F13" i="100"/>
  <c r="F24" i="85"/>
  <c r="F23" i="85"/>
  <c r="F22" i="85"/>
  <c r="F21" i="85"/>
  <c r="F20" i="85"/>
  <c r="F19" i="85"/>
  <c r="F18" i="85"/>
  <c r="F17" i="85"/>
  <c r="F16" i="85"/>
  <c r="F15" i="85"/>
  <c r="F9" i="85"/>
  <c r="F10" i="85"/>
  <c r="F11" i="85"/>
  <c r="F12" i="85"/>
  <c r="F8" i="85"/>
  <c r="F322" i="103" l="1"/>
  <c r="F344" i="103" s="1"/>
  <c r="F25" i="85"/>
  <c r="F153" i="188"/>
  <c r="F152" i="188"/>
  <c r="F53" i="148"/>
  <c r="F244" i="148" s="1"/>
  <c r="F234" i="148"/>
  <c r="F252" i="148" s="1"/>
  <c r="F321" i="100"/>
  <c r="F343" i="100" s="1"/>
  <c r="F54" i="164"/>
  <c r="F56" i="164" s="1"/>
  <c r="G182" i="166"/>
  <c r="G191" i="166" s="1"/>
  <c r="F101" i="148"/>
  <c r="F246" i="148" s="1"/>
  <c r="F182" i="148"/>
  <c r="F250" i="148" s="1"/>
  <c r="G66" i="166"/>
  <c r="G187" i="166" s="1"/>
  <c r="F13" i="85"/>
  <c r="F33" i="164"/>
  <c r="F55" i="164" s="1"/>
  <c r="G101" i="166"/>
  <c r="G188" i="166" s="1"/>
  <c r="G132" i="166"/>
  <c r="G189" i="166" s="1"/>
  <c r="F145" i="148"/>
  <c r="F248" i="148" s="1"/>
  <c r="F38" i="85"/>
  <c r="G155" i="166"/>
  <c r="G190" i="166" s="1"/>
  <c r="F274" i="100"/>
  <c r="F341" i="100" s="1"/>
  <c r="F109" i="103"/>
  <c r="F334" i="103" s="1"/>
  <c r="F276" i="103"/>
  <c r="F342" i="103" s="1"/>
  <c r="F58" i="103"/>
  <c r="F332" i="103" s="1"/>
  <c r="F155" i="103"/>
  <c r="F336" i="103" s="1"/>
  <c r="F163" i="151"/>
  <c r="F349" i="151" s="1"/>
  <c r="F234" i="151"/>
  <c r="F353" i="151" s="1"/>
  <c r="F52" i="100"/>
  <c r="F331" i="100" s="1"/>
  <c r="F103" i="100"/>
  <c r="F333" i="100" s="1"/>
  <c r="F52" i="151"/>
  <c r="F343" i="151" s="1"/>
  <c r="F130" i="151"/>
  <c r="F347" i="151" s="1"/>
  <c r="F203" i="151"/>
  <c r="F351" i="151" s="1"/>
  <c r="F280" i="151"/>
  <c r="F355" i="151" s="1"/>
  <c r="F333" i="151"/>
  <c r="F357" i="151" s="1"/>
  <c r="F89" i="151"/>
  <c r="F345" i="151" s="1"/>
  <c r="F50" i="106"/>
  <c r="F219" i="106" s="1"/>
  <c r="F209" i="106"/>
  <c r="F229" i="106" s="1"/>
  <c r="F158" i="106"/>
  <c r="F225" i="106" s="1"/>
  <c r="F237" i="155"/>
  <c r="F257" i="155" s="1"/>
  <c r="F137" i="155"/>
  <c r="F251" i="155" s="1"/>
  <c r="F52" i="155"/>
  <c r="F247" i="155" s="1"/>
  <c r="F99" i="155"/>
  <c r="F249" i="155" s="1"/>
  <c r="F176" i="155"/>
  <c r="F253" i="155" s="1"/>
  <c r="F204" i="155"/>
  <c r="F255" i="155" s="1"/>
  <c r="F94" i="106"/>
  <c r="F221" i="106" s="1"/>
  <c r="F125" i="106"/>
  <c r="F223" i="106" s="1"/>
  <c r="F179" i="106"/>
  <c r="F227" i="106" s="1"/>
  <c r="F283" i="148" l="1"/>
  <c r="F60" i="164"/>
  <c r="D13" i="162" s="1"/>
  <c r="F39" i="85"/>
  <c r="D12" i="162" s="1"/>
  <c r="F205" i="188"/>
  <c r="D26" i="162" s="1"/>
  <c r="F373" i="103"/>
  <c r="D20" i="162" s="1"/>
  <c r="G245" i="166"/>
  <c r="D11" i="162" s="1"/>
  <c r="F261" i="106"/>
  <c r="D23" i="162" s="1"/>
  <c r="F150" i="100"/>
  <c r="F335" i="100" s="1"/>
  <c r="F372" i="100" s="1"/>
  <c r="F385" i="151"/>
  <c r="D16" i="162" s="1"/>
  <c r="F289" i="155"/>
  <c r="D24" i="162" s="1"/>
  <c r="D19" i="162" l="1"/>
  <c r="F289" i="148"/>
  <c r="D29" i="162" s="1"/>
  <c r="D32" i="162" l="1"/>
  <c r="D33" i="162" s="1"/>
  <c r="D34" i="162" l="1"/>
  <c r="D36" i="162" s="1"/>
</calcChain>
</file>

<file path=xl/sharedStrings.xml><?xml version="1.0" encoding="utf-8"?>
<sst xmlns="http://schemas.openxmlformats.org/spreadsheetml/2006/main" count="3603" uniqueCount="2011">
  <si>
    <t>ITEM No.</t>
  </si>
  <si>
    <t>D E S C R I P T I O N</t>
  </si>
  <si>
    <t>UNIT</t>
  </si>
  <si>
    <t>QUANTITY</t>
  </si>
  <si>
    <t xml:space="preserve">AMOUNT </t>
  </si>
  <si>
    <t>nr</t>
  </si>
  <si>
    <t>TOTAL CARRIED FORWARD TO BILL COLLECTION SHEET</t>
  </si>
  <si>
    <t>m</t>
  </si>
  <si>
    <t>t</t>
  </si>
  <si>
    <t>PAGE NO.</t>
  </si>
  <si>
    <t xml:space="preserve">TOTAL CARRIED TO GRAND SUMMARY  </t>
  </si>
  <si>
    <t>RATE (UGX)</t>
  </si>
  <si>
    <t>(UGX)</t>
  </si>
  <si>
    <t>P &amp; G</t>
  </si>
  <si>
    <t>Mbale Distribution Network</t>
  </si>
  <si>
    <t>Growth Centres Distribution Network</t>
  </si>
  <si>
    <t>Rehabilitation Bungokho Treatment Plant</t>
  </si>
  <si>
    <t>Extension Bungokho Treatment Plant</t>
  </si>
  <si>
    <t>Rehabilitation Manafwa Treatment Plant</t>
  </si>
  <si>
    <t>Mbale Transmission Mains</t>
  </si>
  <si>
    <t>Growth Centres Transmission Mains</t>
  </si>
  <si>
    <t>Raw Water Transmission Main and Intakes</t>
  </si>
  <si>
    <t>Mbale Reservoirs</t>
  </si>
  <si>
    <t>Growth Centres Reservoirs</t>
  </si>
  <si>
    <t>New Sewerage Network</t>
  </si>
  <si>
    <t>Rehabilitation Sewerage Network</t>
  </si>
  <si>
    <t>Rehabiliation Namatala Treatment Ponds</t>
  </si>
  <si>
    <t>Rehabiliation Doko Treatment Ponds</t>
  </si>
  <si>
    <t>New Sewerage Pond Northern Cluster</t>
  </si>
  <si>
    <t>Sanitation Facilities</t>
  </si>
  <si>
    <t>Faecal Sludge Treatment Facility Butaleja</t>
  </si>
  <si>
    <t>Faecal Sludge Treatment Facility Kadama</t>
  </si>
  <si>
    <t>Demolition and Site Clearance</t>
  </si>
  <si>
    <t>In Situ Concrete</t>
  </si>
  <si>
    <t>Concrete Ancillaries</t>
  </si>
  <si>
    <t>Reinforcement, deformed high yield steel bars to BS 4449, per nominal size:</t>
  </si>
  <si>
    <t>Nominal size: 8 mm</t>
  </si>
  <si>
    <t>Nominal size: 10 mm</t>
  </si>
  <si>
    <t>Nominal size: 12 mm</t>
  </si>
  <si>
    <t>Pipework</t>
  </si>
  <si>
    <t>Pipework - Fittings and Valves</t>
  </si>
  <si>
    <t>Structural Metalwork</t>
  </si>
  <si>
    <t>Miscellaneous Work</t>
  </si>
  <si>
    <t>System</t>
  </si>
  <si>
    <t>Quantities</t>
  </si>
  <si>
    <t>x</t>
  </si>
  <si>
    <t>3E73</t>
  </si>
  <si>
    <t>3F</t>
  </si>
  <si>
    <t>3F143</t>
  </si>
  <si>
    <t>3F622</t>
  </si>
  <si>
    <t>3G</t>
  </si>
  <si>
    <t>3G144</t>
  </si>
  <si>
    <t>3G562</t>
  </si>
  <si>
    <t>3I</t>
  </si>
  <si>
    <t>3J</t>
  </si>
  <si>
    <t>3J811a</t>
  </si>
  <si>
    <t>3J811b</t>
  </si>
  <si>
    <t>3J811c</t>
  </si>
  <si>
    <t>3K23a</t>
  </si>
  <si>
    <t>3K231a</t>
  </si>
  <si>
    <t>depth not exceeding 1.5 m</t>
  </si>
  <si>
    <t>depth 2.0 m to 2.5 m</t>
  </si>
  <si>
    <t>depth 1.5 m to 2.0 m</t>
  </si>
  <si>
    <t>3K232a</t>
  </si>
  <si>
    <t>3K23b</t>
  </si>
  <si>
    <t>3K232b</t>
  </si>
  <si>
    <t>3K</t>
  </si>
  <si>
    <t>Pipework - Manholes and pipework ancillaries</t>
  </si>
  <si>
    <t>3K46</t>
  </si>
  <si>
    <t>3K461</t>
  </si>
  <si>
    <t>3K462</t>
  </si>
  <si>
    <t>3K47</t>
  </si>
  <si>
    <t>3K471</t>
  </si>
  <si>
    <t>3K472</t>
  </si>
  <si>
    <t>River, stream or canal crossing, for pipe bore not exceeding 300 mm, per width category</t>
  </si>
  <si>
    <t>3K611</t>
  </si>
  <si>
    <t>3K621</t>
  </si>
  <si>
    <t>width 1 to 3 m</t>
  </si>
  <si>
    <t>width 3 to 10 m</t>
  </si>
  <si>
    <t>3K641</t>
  </si>
  <si>
    <t>3K82</t>
  </si>
  <si>
    <t>pipe bore not exceeding 200 mm</t>
  </si>
  <si>
    <t>pipe bore 200 to 300 mm</t>
  </si>
  <si>
    <t>3L</t>
  </si>
  <si>
    <t>Pipework - Supports and Protection, Ancillaries to Laying and Excavation</t>
  </si>
  <si>
    <t>3L111</t>
  </si>
  <si>
    <t>3L121</t>
  </si>
  <si>
    <t>3L3</t>
  </si>
  <si>
    <t>3L31</t>
  </si>
  <si>
    <t>3L311</t>
  </si>
  <si>
    <t>3L312</t>
  </si>
  <si>
    <t>3L341</t>
  </si>
  <si>
    <t>3L342</t>
  </si>
  <si>
    <t>3L5</t>
  </si>
  <si>
    <t>3L51</t>
  </si>
  <si>
    <t>3L511</t>
  </si>
  <si>
    <t>3L512</t>
  </si>
  <si>
    <t>3L52</t>
  </si>
  <si>
    <t>3L521</t>
  </si>
  <si>
    <t>3L522</t>
  </si>
  <si>
    <t>3L53</t>
  </si>
  <si>
    <t>3L531</t>
  </si>
  <si>
    <t>3L532</t>
  </si>
  <si>
    <t>3L6</t>
  </si>
  <si>
    <t>3L71</t>
  </si>
  <si>
    <t>Concrete stools and thrust blocks for pipe bores not exceeding 200 mm, per volume class:</t>
  </si>
  <si>
    <t>3L711</t>
  </si>
  <si>
    <t>3L721</t>
  </si>
  <si>
    <t>3L731</t>
  </si>
  <si>
    <t>3L741</t>
  </si>
  <si>
    <t>3L72</t>
  </si>
  <si>
    <t>3L712</t>
  </si>
  <si>
    <t>3L722</t>
  </si>
  <si>
    <t>3L732</t>
  </si>
  <si>
    <t>3L742</t>
  </si>
  <si>
    <t>3L81</t>
  </si>
  <si>
    <t>3L8</t>
  </si>
  <si>
    <t>3L82</t>
  </si>
  <si>
    <t>3L83</t>
  </si>
  <si>
    <t>Height not exceeding 1 m</t>
  </si>
  <si>
    <t>Height 1 to 1.5 m</t>
  </si>
  <si>
    <t>Height 1.5 to 2 m</t>
  </si>
  <si>
    <t>3K232c</t>
  </si>
  <si>
    <t>3K23d</t>
  </si>
  <si>
    <t>3K231d</t>
  </si>
  <si>
    <t>3K232d</t>
  </si>
  <si>
    <t>3K233d</t>
  </si>
  <si>
    <t>Sand Beds, from commercial source, per pipe bore category</t>
  </si>
  <si>
    <t>Concrete Beds, per pipe bore category</t>
  </si>
  <si>
    <t>Surrounds with Sand from commercial source, per pipe bore category</t>
  </si>
  <si>
    <t>Surrounds with selected excavated granular material, per pipe bore category</t>
  </si>
  <si>
    <t>Surrounds with imported granular material from other excavation, within 5 km, per pipe bore category</t>
  </si>
  <si>
    <t>4E83</t>
  </si>
  <si>
    <t>Planting of Napier Grass</t>
  </si>
  <si>
    <t>Gate Valves</t>
  </si>
  <si>
    <t>Air Valves</t>
  </si>
  <si>
    <t>Breaking up, temporary and permanent reinstatement of murram roads. To include and all layer works and importation of materials, for pipe bore not exceeding 300 mm</t>
  </si>
  <si>
    <t>Reinstatement</t>
  </si>
  <si>
    <t>3I4</t>
  </si>
  <si>
    <t>Ductile Iron Pipes</t>
  </si>
  <si>
    <t>3I41a</t>
  </si>
  <si>
    <t>3J3</t>
  </si>
  <si>
    <t>3J31</t>
  </si>
  <si>
    <t>3J311a</t>
  </si>
  <si>
    <t>3J311</t>
  </si>
  <si>
    <t>11.25° Deflection</t>
  </si>
  <si>
    <t>3J311b</t>
  </si>
  <si>
    <t>3J311c</t>
  </si>
  <si>
    <t>3J311d</t>
  </si>
  <si>
    <t>22.5° Deflection</t>
  </si>
  <si>
    <t>45° Deflection</t>
  </si>
  <si>
    <t>90° Deflection</t>
  </si>
  <si>
    <t>Ductile Iron Bends for Ductile Iron Pipeline</t>
  </si>
  <si>
    <t>Ductile Iron Reducers</t>
  </si>
  <si>
    <t>3J331</t>
  </si>
  <si>
    <t>3J81</t>
  </si>
  <si>
    <t>3J891</t>
  </si>
  <si>
    <t>3J891a</t>
  </si>
  <si>
    <t>3K23e</t>
  </si>
  <si>
    <t>3K231e</t>
  </si>
  <si>
    <t>3K232e</t>
  </si>
  <si>
    <t>3K233e</t>
  </si>
  <si>
    <t>3K23f</t>
  </si>
  <si>
    <t>3K6</t>
  </si>
  <si>
    <t>3K651</t>
  </si>
  <si>
    <t>3K662</t>
  </si>
  <si>
    <t>3K681</t>
  </si>
  <si>
    <t>3K691</t>
  </si>
  <si>
    <t>3K7</t>
  </si>
  <si>
    <t>thickness 150 - 300 mm</t>
  </si>
  <si>
    <t>thickness 300 - 500 mm</t>
  </si>
  <si>
    <t>3J91</t>
  </si>
  <si>
    <t>3M</t>
  </si>
  <si>
    <t>3M431</t>
  </si>
  <si>
    <t>3M72</t>
  </si>
  <si>
    <t>Ductile Iron Bends with cement mortar lining, to DIN EN 545, Socketed on both sides, PN20, DN 200, per angle category:</t>
  </si>
  <si>
    <t>3J861a</t>
  </si>
  <si>
    <t>3J861b</t>
  </si>
  <si>
    <t>3K631</t>
  </si>
  <si>
    <t>width 10 to 20 m</t>
  </si>
  <si>
    <t>Erection of steel frame bridge (BoQ item 3M431) incl on site enamel coating and fixation of pipe</t>
  </si>
  <si>
    <t>Surrounds with sand surround and gravel bedding from commercial source incl wrapping in geotextile, per pipe bore category</t>
  </si>
  <si>
    <t>3J86</t>
  </si>
  <si>
    <t>Miscellaneous Fittings</t>
  </si>
  <si>
    <t>General Excavation, material other than topsoil or artificial hard material, depth not exceeding 2 m</t>
  </si>
  <si>
    <t>Preparation of excavated surfaces for foundations</t>
  </si>
  <si>
    <t>3E532</t>
  </si>
  <si>
    <t>Disposal of unsuitable material, material other than topsoil or artificial hard material</t>
  </si>
  <si>
    <t>3E635</t>
  </si>
  <si>
    <t>General filling with imported natural material other than topsoil or rock, distance smaller 10 km</t>
  </si>
  <si>
    <t>3F623</t>
  </si>
  <si>
    <t>3F62</t>
  </si>
  <si>
    <t>3G244</t>
  </si>
  <si>
    <t>Formwork, plane vertical, fair finish, width 0.4 - 1.22 m</t>
  </si>
  <si>
    <t>3G52</t>
  </si>
  <si>
    <t>3G53</t>
  </si>
  <si>
    <t>3G54</t>
  </si>
  <si>
    <t>Adaptors</t>
  </si>
  <si>
    <t>3J35</t>
  </si>
  <si>
    <t>3P</t>
  </si>
  <si>
    <t>Piles</t>
  </si>
  <si>
    <t>3Q</t>
  </si>
  <si>
    <t>Piling Ancillaries</t>
  </si>
  <si>
    <t>3K731</t>
  </si>
  <si>
    <t>Surface finishes</t>
  </si>
  <si>
    <t>Lids</t>
  </si>
  <si>
    <t>Flap Valves</t>
  </si>
  <si>
    <t>3J351b</t>
  </si>
  <si>
    <t>3J351a</t>
  </si>
  <si>
    <t>Electrical or telecom underground cable crossing, for pipe bore not exceeding 300 mm</t>
  </si>
  <si>
    <t>Water main crossing, for pipe bore not exceeding 300 mm</t>
  </si>
  <si>
    <t>Stormwater pipe or culvert crossing, for pipe bore not exceeding 300 mm</t>
  </si>
  <si>
    <t>Fence crossing, for pipe bore not exceeding 300 mm</t>
  </si>
  <si>
    <t>Hedge crossing, for pipe bore not exceeding 300 mm</t>
  </si>
  <si>
    <t>Butaleja Reservoir</t>
  </si>
  <si>
    <t>Busolwe Reservoir</t>
  </si>
  <si>
    <t>Public Toilets</t>
  </si>
  <si>
    <t>UGX</t>
  </si>
  <si>
    <t>Preliminaries and General</t>
  </si>
  <si>
    <t>3L751</t>
  </si>
  <si>
    <t>Structures</t>
  </si>
  <si>
    <t>3P331</t>
  </si>
  <si>
    <t>3P332</t>
  </si>
  <si>
    <t>Driving of isolated steel piles (item 3P331)</t>
  </si>
  <si>
    <t>3Q383</t>
  </si>
  <si>
    <t>3L118</t>
  </si>
  <si>
    <t xml:space="preserve"> </t>
  </si>
  <si>
    <t>3G5</t>
  </si>
  <si>
    <t>No.</t>
  </si>
  <si>
    <t>added 3 AV between Bungokho - PBT</t>
  </si>
  <si>
    <t>added AV to Tirinyi / Busolwe</t>
  </si>
  <si>
    <t>BILL 1</t>
  </si>
  <si>
    <t>BILL 3</t>
  </si>
  <si>
    <t>BILL 6</t>
  </si>
  <si>
    <t/>
  </si>
  <si>
    <t>Butterfly Valves</t>
  </si>
  <si>
    <t>General Clearance, incl. removal of trees with girth smaller than 500mm</t>
  </si>
  <si>
    <t>ha</t>
  </si>
  <si>
    <t>Earthworks</t>
  </si>
  <si>
    <t>Preparation of excavated surfaces</t>
  </si>
  <si>
    <t>Provision of Concrete, C25 to BS 5328 with ordinary Portland cement to BS12, 20mm aggregate to BS882</t>
  </si>
  <si>
    <t>Placing of Mass Concrete, Blinding, thickness not exceeding 150mm</t>
  </si>
  <si>
    <t>Placing of Reinforced Concrete in suspended slabs for water retaining structure, thickness 150mm to 300mm</t>
  </si>
  <si>
    <t>Formwork, fair finish, plane vertical, per width category:</t>
  </si>
  <si>
    <t>Width: less than 0.2 m</t>
  </si>
  <si>
    <t>Width: 0.2 - 0.4 m</t>
  </si>
  <si>
    <t>Width: 0.4 - 1.22 m</t>
  </si>
  <si>
    <t>Width: exceeding 1.22 m</t>
  </si>
  <si>
    <t>Finishing of top surfaces, steel trowel</t>
  </si>
  <si>
    <t>Depth not exceeding 1.5</t>
  </si>
  <si>
    <t>Pipework - Manholes and Pipework Ancillaries</t>
  </si>
  <si>
    <t>Miscellaneous Metalwork</t>
  </si>
  <si>
    <t>Maximum depth 1.0 m</t>
  </si>
  <si>
    <t>Maximum depth 2.0 m</t>
  </si>
  <si>
    <t>Provision of Concrete, Standard Mix, ST4 to Section 4 of BS5328:Part2, 20mm aggregate to BS882</t>
  </si>
  <si>
    <t>Width: 0.1 - 0.2 m</t>
  </si>
  <si>
    <t>Day Works Schedule</t>
  </si>
  <si>
    <t>Equipment Schedule</t>
  </si>
  <si>
    <t>Filling to structures with selected excavated material other than topsoil or rock</t>
  </si>
  <si>
    <t>Placing of Reinforced Concrete in walls for water retaining structure, thickness 150mm to 300mm</t>
  </si>
  <si>
    <t>Formwork for base slabs, rough finish, plane vertical, width 0.2 - 0.4 m</t>
  </si>
  <si>
    <t>Formwork, fair finish, plane vertical, per width category</t>
  </si>
  <si>
    <t>Excavation for foundations, incl. removal of topsoil and disposal of sur-plus material, per depth category</t>
  </si>
  <si>
    <t>Selected granular fill under surface beds</t>
  </si>
  <si>
    <t>Pipes of various diameters not exceeding 300 mm, trough walls (supply of pipes elsewhere)</t>
  </si>
  <si>
    <t>Precast Concrete</t>
  </si>
  <si>
    <t>Ductile Iron Bends for uPVC Pressure Pipes</t>
  </si>
  <si>
    <t>Breaking up, temporary and permanent reinstatement of marram roads. To include and all layer works and importation of materials, for pipe bore not exceeding 300 mm</t>
  </si>
  <si>
    <t>Brickwork, Blockwork and Masonry</t>
  </si>
  <si>
    <t>Dense concrete blockwork, jointed with ordinary 1:5 cement mortar, hoop irons every three courses, thickness 150 mm, plastered on both sides with 1:3 cement mortar</t>
  </si>
  <si>
    <t>Damp Proof Course Layer in 150 mm Wall</t>
  </si>
  <si>
    <t>Waterproofing</t>
  </si>
  <si>
    <t>PE Foil for Damp Proof Layer under surface beds and on top of soak pit</t>
  </si>
  <si>
    <t>Cement Mortar Screed on surface beds, cement: mortar ratio 1:3, thickness 40 mm</t>
  </si>
  <si>
    <t>Miscellaneous Mechanical and Electrical Equipment</t>
  </si>
  <si>
    <t>Surrounds with selected excavated granular material, for pipe bore not exceeding 200 mm</t>
  </si>
  <si>
    <t>6D</t>
  </si>
  <si>
    <t>6D1</t>
  </si>
  <si>
    <t>6D21</t>
  </si>
  <si>
    <t>6E</t>
  </si>
  <si>
    <t>6E62</t>
  </si>
  <si>
    <t>6E626</t>
  </si>
  <si>
    <t>6E624</t>
  </si>
  <si>
    <t>6E522</t>
  </si>
  <si>
    <t>6E634</t>
  </si>
  <si>
    <t>6E637</t>
  </si>
  <si>
    <t>Hardcore layer under surface beds including provision of material</t>
  </si>
  <si>
    <t>6F</t>
  </si>
  <si>
    <t>6F146</t>
  </si>
  <si>
    <t>6F256</t>
  </si>
  <si>
    <t>6F511</t>
  </si>
  <si>
    <t>6F52</t>
  </si>
  <si>
    <t>Placing of Mass Concrete in bases, footings, pile caps and ground slabs, per thickness category:</t>
  </si>
  <si>
    <t>6F522</t>
  </si>
  <si>
    <t>6F526</t>
  </si>
  <si>
    <t>6F62</t>
  </si>
  <si>
    <t>Placing of Reinforced Concrete in bases, footings, pile caps and ground slabs, per thickness category:</t>
  </si>
  <si>
    <t>6F622</t>
  </si>
  <si>
    <t>6F623</t>
  </si>
  <si>
    <t>6F653</t>
  </si>
  <si>
    <t>6F662</t>
  </si>
  <si>
    <t>6G</t>
  </si>
  <si>
    <t>6G24</t>
  </si>
  <si>
    <t>6G242</t>
  </si>
  <si>
    <t>6G243</t>
  </si>
  <si>
    <t>6G281</t>
  </si>
  <si>
    <t>Formwork, fair finish, for ring beam, height 0.25 m</t>
  </si>
  <si>
    <t>6G282</t>
  </si>
  <si>
    <t>6G5</t>
  </si>
  <si>
    <t>6G52</t>
  </si>
  <si>
    <t>6G53</t>
  </si>
  <si>
    <t>6G54</t>
  </si>
  <si>
    <t>6G562</t>
  </si>
  <si>
    <t>6G682</t>
  </si>
  <si>
    <t>16mm Holding down bolts, length 1000 mm</t>
  </si>
  <si>
    <t>6G841</t>
  </si>
  <si>
    <t>6I</t>
  </si>
  <si>
    <t>6I512a</t>
  </si>
  <si>
    <t>6I512b</t>
  </si>
  <si>
    <t>6I513b</t>
  </si>
  <si>
    <t>6I512c</t>
  </si>
  <si>
    <t>6I513c</t>
  </si>
  <si>
    <t>6I712</t>
  </si>
  <si>
    <t>6J</t>
  </si>
  <si>
    <t>6J411b</t>
  </si>
  <si>
    <t>6J421b</t>
  </si>
  <si>
    <t>6J481</t>
  </si>
  <si>
    <t>End Cap for OD 225 mm uPVC pipe, PN16</t>
  </si>
  <si>
    <t>6J611</t>
  </si>
  <si>
    <t>Bends for HDPE pipes, PN 10, OD 63 mm</t>
  </si>
  <si>
    <t>6J811</t>
  </si>
  <si>
    <t>6J831</t>
  </si>
  <si>
    <t>HDPE Flap Valve, DN 150, Flanged, installed at Outfall Structure</t>
  </si>
  <si>
    <t>6J91</t>
  </si>
  <si>
    <t>6K</t>
  </si>
  <si>
    <t>6K131</t>
  </si>
  <si>
    <t>6K232</t>
  </si>
  <si>
    <t>6K46</t>
  </si>
  <si>
    <t>6K461</t>
  </si>
  <si>
    <t>6K82</t>
  </si>
  <si>
    <t>6K87</t>
  </si>
  <si>
    <t>6L</t>
  </si>
  <si>
    <t>6L111</t>
  </si>
  <si>
    <t>6L5</t>
  </si>
  <si>
    <t>6L52</t>
  </si>
  <si>
    <t>6L521</t>
  </si>
  <si>
    <t>6L6</t>
  </si>
  <si>
    <t>6L71</t>
  </si>
  <si>
    <t>6L711</t>
  </si>
  <si>
    <t>6L721</t>
  </si>
  <si>
    <t>6L72</t>
  </si>
  <si>
    <t>Concrete stools and thrust blocks for pipe bores 200 to 300 mm, per volume class:</t>
  </si>
  <si>
    <t>6L732</t>
  </si>
  <si>
    <t>6N</t>
  </si>
  <si>
    <t>6N286</t>
  </si>
  <si>
    <t>6U</t>
  </si>
  <si>
    <t>6U111</t>
  </si>
  <si>
    <t>Common brickwork, jointed with ordinary 1:5 cement mortar, hoop irons every three courses, thickness 115 mm, plastered on both sides with 1:3 cement mortar</t>
  </si>
  <si>
    <t>6U121</t>
  </si>
  <si>
    <t>Common brickwork, jointed with ordinary 1:5 cement mortar, hoop irons every three courses, thickness 230 mm, plastered on both sides with 1:3 cement mortar</t>
  </si>
  <si>
    <t>6U421</t>
  </si>
  <si>
    <t>Concrete Vent Blocks, jointed with ordinary 1:5 cement mortar, thickness 230 mm</t>
  </si>
  <si>
    <t>6U182a</t>
  </si>
  <si>
    <t>Damp Proof Course Layer in 115 mm Wall</t>
  </si>
  <si>
    <t>6U182b</t>
  </si>
  <si>
    <t>Damp Proof Course Layer in 230 mm Wall</t>
  </si>
  <si>
    <t>6W</t>
  </si>
  <si>
    <t>6W131</t>
  </si>
  <si>
    <t>PE Foil for Damp Proof Layer under surface beds</t>
  </si>
  <si>
    <t>6W321</t>
  </si>
  <si>
    <t>6X</t>
  </si>
  <si>
    <t>6X144</t>
  </si>
  <si>
    <t>6X242</t>
  </si>
  <si>
    <t>6Z</t>
  </si>
  <si>
    <t>Simple Building Works, incidental to Civil Engineering Works</t>
  </si>
  <si>
    <t>6Z114</t>
  </si>
  <si>
    <t>6Z151</t>
  </si>
  <si>
    <t>Wooden Facia Boards</t>
  </si>
  <si>
    <t>6Z313</t>
  </si>
  <si>
    <t>Wooden Door, solid hardwood, 3 coats of polyurethane varnish, complete with Frame and Ironmorgery, 2.1 x 1.0 m</t>
  </si>
  <si>
    <t>6Z323</t>
  </si>
  <si>
    <t>Rooling Alumnium Sheet Door, 2.3 x 1.2 m, manually operated, lockable, incl guides, hood and ironmongery</t>
  </si>
  <si>
    <t>6.4.1</t>
  </si>
  <si>
    <t>6.4.2</t>
  </si>
  <si>
    <t>Supply of Wooden paddle for manual stirring in the preparation of the calcium hypochlorite solution inside the tank. Length: 1.50 m.</t>
  </si>
  <si>
    <t>Socketed Ductile Iron T-Pieces for OD 225 mm to OD 160 uPVC pipes, PN 16</t>
  </si>
  <si>
    <t>8D</t>
  </si>
  <si>
    <t>8D21</t>
  </si>
  <si>
    <t>8D22</t>
  </si>
  <si>
    <t>8I</t>
  </si>
  <si>
    <t>8I5</t>
  </si>
  <si>
    <t>uPVC pressure pipes</t>
  </si>
  <si>
    <t>8I51a</t>
  </si>
  <si>
    <t>8I512a</t>
  </si>
  <si>
    <t>8I51c</t>
  </si>
  <si>
    <t>8I512c</t>
  </si>
  <si>
    <t>8I7</t>
  </si>
  <si>
    <t>HDPE Pressure Pipes</t>
  </si>
  <si>
    <t>8I71a</t>
  </si>
  <si>
    <t>HDPE Pressure Pipes to DIN 8074 or DIN EN ISO 15494 Class SDR 11 (PN 10), material PE 100 as per ISO 12162, OD 40 mm, per depth category:</t>
  </si>
  <si>
    <t>8I712a</t>
  </si>
  <si>
    <t>8I71b</t>
  </si>
  <si>
    <t>HDPE Pressure Pipes to DIN 8074 or DIN EN ISO 15494 Class SDR 11 (PN 10), material PE 100 as per ISO 12162, OD 63 mm, per depth category:</t>
  </si>
  <si>
    <t>8I712b</t>
  </si>
  <si>
    <t>8I71c</t>
  </si>
  <si>
    <t>HDPE Pressure Pipes to DIN 8074 or DIN EN ISO 15494 Class SDR 11 (PN 10), material PE 100 as per ISO 12162, OD 75 mm, per depth category:</t>
  </si>
  <si>
    <t>8I712c</t>
  </si>
  <si>
    <t>8J</t>
  </si>
  <si>
    <t>8J32</t>
  </si>
  <si>
    <t>Mild Steel Junction, hot-dip galvanized to BS ISO 1461, flanged on all sides, PN 10, for following pipe diameters:</t>
  </si>
  <si>
    <t>8J321a</t>
  </si>
  <si>
    <t>DN 100 / DN 100</t>
  </si>
  <si>
    <t>8J321b</t>
  </si>
  <si>
    <t>DN 150 / DN 150</t>
  </si>
  <si>
    <t>Mild Steel Equal Cross-Tee, DN 150, hot-dip galvanized to BS ISO 1461, flanged on all sides, PN 10</t>
  </si>
  <si>
    <t>8J321c</t>
  </si>
  <si>
    <t>DN 65</t>
  </si>
  <si>
    <t>78J33</t>
  </si>
  <si>
    <t>Mild Steel Taper, hot-dip galvanized to BS ISO 1461, flanged on both sides, PN 10, for following pipe diameters:</t>
  </si>
  <si>
    <t>8J331a</t>
  </si>
  <si>
    <t>DN 65 / DN 32</t>
  </si>
  <si>
    <t>8J331b</t>
  </si>
  <si>
    <t>DN 100 / DN 50</t>
  </si>
  <si>
    <t>7J331c</t>
  </si>
  <si>
    <t>DN 100 / DN 65</t>
  </si>
  <si>
    <t>8J331d</t>
  </si>
  <si>
    <t>DN 150 / DN 50</t>
  </si>
  <si>
    <t>8J331e</t>
  </si>
  <si>
    <t>DN 150 / DN 65</t>
  </si>
  <si>
    <t>8J331f</t>
  </si>
  <si>
    <t>DN 150 / DN 100</t>
  </si>
  <si>
    <t>8J35</t>
  </si>
  <si>
    <t>Ductile Iron Ranger Type Flange Adapters, PN 10, Epoxy coated with anchor bolts, for following pipe diameters:</t>
  </si>
  <si>
    <t>8J351a</t>
  </si>
  <si>
    <t>DN 32 to suit OD 40 HDPE pressure pipe</t>
  </si>
  <si>
    <t>8J351b</t>
  </si>
  <si>
    <t>DN 50 to suit OD 63 HDPE pressure pipe</t>
  </si>
  <si>
    <t>8J351c</t>
  </si>
  <si>
    <t>DN 65 to suit OD 75 HDPE pressure pipe</t>
  </si>
  <si>
    <t>8J351d</t>
  </si>
  <si>
    <t>DN 100 to suit OD 110 uPVC pressure pipe</t>
  </si>
  <si>
    <t>8J351e</t>
  </si>
  <si>
    <t>DN 150 to suit OD 160 uPVC pressure pipe</t>
  </si>
  <si>
    <t>8J41</t>
  </si>
  <si>
    <t>8J411</t>
  </si>
  <si>
    <t>8J411a</t>
  </si>
  <si>
    <t>8J411b</t>
  </si>
  <si>
    <t>8J411c</t>
  </si>
  <si>
    <t>8J411d</t>
  </si>
  <si>
    <t>8J411i</t>
  </si>
  <si>
    <t>8J411j</t>
  </si>
  <si>
    <t>8J411k</t>
  </si>
  <si>
    <t>8J411l</t>
  </si>
  <si>
    <t>8J68</t>
  </si>
  <si>
    <t>HDPE End Caps, with fusible connection, PN 10, for following diameters:</t>
  </si>
  <si>
    <t>8J681a</t>
  </si>
  <si>
    <t>OD 40</t>
  </si>
  <si>
    <t>8J681b</t>
  </si>
  <si>
    <t>OD 63</t>
  </si>
  <si>
    <t>8J681c</t>
  </si>
  <si>
    <t>OD 75</t>
  </si>
  <si>
    <t>8J8</t>
  </si>
  <si>
    <t>Valves</t>
  </si>
  <si>
    <t>8J81</t>
  </si>
  <si>
    <t>Gate Valves to EN 558-1, basic series 14, PN 10, flanged connection, resilient seated, epoxy coated to BS 6920, Body, Bonnet and Wedge Ductile Iron, Wedge EPDM Vulcanized, Stem in Stainless Steel, incl. rising spindle (&lt; 2m) and valve box as per drawing 1-D-004, for following diameters:</t>
  </si>
  <si>
    <t>8J811a</t>
  </si>
  <si>
    <t>DN 50</t>
  </si>
  <si>
    <t>8J811b</t>
  </si>
  <si>
    <t>8J811d</t>
  </si>
  <si>
    <t>DN 100</t>
  </si>
  <si>
    <t>8J811e</t>
  </si>
  <si>
    <t>DN 125</t>
  </si>
  <si>
    <t>Gate Valves to EN 558-1, basic series 14, PN 10, HDPE fusible connection, resilient seated, epoxy coated to BS 6920, Body, Bonnet and Wedge Ductile Iron, Wedge EPDM Vulcanized, Stem in Stainless Steel, incl. rising spindle (&lt; 2m) and valve box as per drawing 1-D-004, for following diameters:</t>
  </si>
  <si>
    <t>8J811i</t>
  </si>
  <si>
    <t>8J811j</t>
  </si>
  <si>
    <t>8J861</t>
  </si>
  <si>
    <t>8J861a</t>
  </si>
  <si>
    <t>HDPE OD 63</t>
  </si>
  <si>
    <t>8J861b</t>
  </si>
  <si>
    <t>HDPE OD 75</t>
  </si>
  <si>
    <t>8J89</t>
  </si>
  <si>
    <t>8J891</t>
  </si>
  <si>
    <t>Ball Valve, Stainless Steel, flanged, for following diameters:</t>
  </si>
  <si>
    <t>8J891a</t>
  </si>
  <si>
    <t>DN 32</t>
  </si>
  <si>
    <t>8J892</t>
  </si>
  <si>
    <t>HDPE OD 75 x HDPE OD 50</t>
  </si>
  <si>
    <t>8J894</t>
  </si>
  <si>
    <t>8J894a</t>
  </si>
  <si>
    <t>uPVC OD 110</t>
  </si>
  <si>
    <t>8J894c</t>
  </si>
  <si>
    <t>uPVC OD 160</t>
  </si>
  <si>
    <t>8K</t>
  </si>
  <si>
    <t>8K221</t>
  </si>
  <si>
    <t>8K23a</t>
  </si>
  <si>
    <t>8K231a</t>
  </si>
  <si>
    <t>8K232a</t>
  </si>
  <si>
    <t>8K23b</t>
  </si>
  <si>
    <t>8K231b</t>
  </si>
  <si>
    <t>8K232c</t>
  </si>
  <si>
    <t>8K47</t>
  </si>
  <si>
    <t>8K471</t>
  </si>
  <si>
    <t>8K472</t>
  </si>
  <si>
    <t>8K6</t>
  </si>
  <si>
    <t>8K611</t>
  </si>
  <si>
    <t>8K621</t>
  </si>
  <si>
    <t>8K641</t>
  </si>
  <si>
    <t>Hedge crossing with pipe bore not exceeding 300 mm</t>
  </si>
  <si>
    <t>8K651</t>
  </si>
  <si>
    <t>Fence crossing with pipe bore not exceeding 300 mm</t>
  </si>
  <si>
    <t>8K661</t>
  </si>
  <si>
    <t>Stormwater pipe or culvert crossing with pipe bore not exceeding 300 mm</t>
  </si>
  <si>
    <t>8K691</t>
  </si>
  <si>
    <t>Electrical or telecom underground cable crossing with pipe bore not exceeding 300 mm</t>
  </si>
  <si>
    <t>8K7</t>
  </si>
  <si>
    <t>8K731a</t>
  </si>
  <si>
    <t>8K87</t>
  </si>
  <si>
    <t>HDPE OD 63 x 1/2"</t>
  </si>
  <si>
    <t>HDPE OD 63 x 3/4"</t>
  </si>
  <si>
    <t>HDPE OD 63 x 1"</t>
  </si>
  <si>
    <t>HDPE OD 75 x 1/2"</t>
  </si>
  <si>
    <t>HDPE OD 75 x 3/4"</t>
  </si>
  <si>
    <t>HDPE OD 75 x 1"</t>
  </si>
  <si>
    <t>uPVC OD 110 x 1/2"</t>
  </si>
  <si>
    <t>uPVC OD 110 x 3/4"</t>
  </si>
  <si>
    <t>uPVC OD 110 x 1"</t>
  </si>
  <si>
    <t>uPVC OD 160 x 1/2"</t>
  </si>
  <si>
    <t>uPVC OD 160 x 3/4"</t>
  </si>
  <si>
    <t>uPVC OD 160 x 1"</t>
  </si>
  <si>
    <t>8L</t>
  </si>
  <si>
    <t>8L111</t>
  </si>
  <si>
    <t>8L118</t>
  </si>
  <si>
    <t>8L121</t>
  </si>
  <si>
    <t>8L3</t>
  </si>
  <si>
    <t>8L311</t>
  </si>
  <si>
    <t>Sand Beds, from commercial source, for pipe bore not exceeding 200 mm</t>
  </si>
  <si>
    <t>Concrete Beds, for pipe bore not exceeding 200 mm</t>
  </si>
  <si>
    <t>8L5</t>
  </si>
  <si>
    <t>8L511</t>
  </si>
  <si>
    <t>Surrounds with Sand from commercial source, for pipe bore not exceeding 200 mm</t>
  </si>
  <si>
    <t>8L521</t>
  </si>
  <si>
    <t>8L531</t>
  </si>
  <si>
    <t>Surrounds with imported granular material from other excavation, within 5 km, for pipe bore not exceeding 200 mm</t>
  </si>
  <si>
    <t>8L611</t>
  </si>
  <si>
    <t>Wrapping for buried steel pipes and Flanges with petroleum mastic and bitumen tape, for nominal bore not exceeding 200 mm</t>
  </si>
  <si>
    <t>8L71</t>
  </si>
  <si>
    <t>8L711</t>
  </si>
  <si>
    <t>8L721</t>
  </si>
  <si>
    <t>8L731</t>
  </si>
  <si>
    <t>8L8</t>
  </si>
  <si>
    <t>8X</t>
  </si>
  <si>
    <t>8X41</t>
  </si>
  <si>
    <t>8X42</t>
  </si>
  <si>
    <t>HDPE Pressure Pipes to DIN 8074 or DIN EN ISO 15494 Class SDR 11 (PN 10), material PE 100 as per ISO 12162, OD 90 mm, per depth category:</t>
  </si>
  <si>
    <t>HDPE Pressure Pipes to DIN 8074 or DIN EN ISO 15494 Class SDR 11 (PN 10), material PE 100 as per ISO 12162, OD 50 mm, per depth category:</t>
  </si>
  <si>
    <t>DN 40</t>
  </si>
  <si>
    <t>DN 150</t>
  </si>
  <si>
    <t>DN 150 / DN 40</t>
  </si>
  <si>
    <t>DN 40 to suit OD 50 HDPE pressure pipe</t>
  </si>
  <si>
    <t>8J411e</t>
  </si>
  <si>
    <t>8J411f</t>
  </si>
  <si>
    <t>8J62</t>
  </si>
  <si>
    <t>HDPE Junction, Tee - Piece, with fusible connections, PN 10, for following diameters:</t>
  </si>
  <si>
    <t>OD 90</t>
  </si>
  <si>
    <t>8J811c</t>
  </si>
  <si>
    <t>HDPE OD 50</t>
  </si>
  <si>
    <t>8J861c</t>
  </si>
  <si>
    <t>8J861d</t>
  </si>
  <si>
    <t>8J892a</t>
  </si>
  <si>
    <t>8J892b</t>
  </si>
  <si>
    <t>8J893</t>
  </si>
  <si>
    <t>8K671</t>
  </si>
  <si>
    <t>Water Pipe crossing with pipe bore not exceeding 300 mm</t>
  </si>
  <si>
    <t>8K91</t>
  </si>
  <si>
    <t>Relocation of house connections on replaced pipeline to new distribution main incl supply and installation of all fittings (saddle clamp, elbow, HDPE and GMS connection pipe, PE adaptors), location, excavation, backfilling and draining of house connection, for following materials and diameters of main pipe and house connection:</t>
  </si>
  <si>
    <t>8K911a</t>
  </si>
  <si>
    <t>8K911b</t>
  </si>
  <si>
    <t>8K911c</t>
  </si>
  <si>
    <t>8K911g</t>
  </si>
  <si>
    <t>8K911h</t>
  </si>
  <si>
    <t>8K911i</t>
  </si>
  <si>
    <t>8K911j</t>
  </si>
  <si>
    <t>8K911k</t>
  </si>
  <si>
    <t>8K911l</t>
  </si>
  <si>
    <t>8K911p</t>
  </si>
  <si>
    <t>8K911q</t>
  </si>
  <si>
    <t>8K911r</t>
  </si>
  <si>
    <t>Sum</t>
  </si>
  <si>
    <t>Ductile Iron Bends, to EN 12842, socketed on both sides, PN10, for OD 160 uPVC pipeline, epoxy coated on both sides, per angle category:</t>
  </si>
  <si>
    <t>OD 50 / OD 50</t>
  </si>
  <si>
    <t>8J63</t>
  </si>
  <si>
    <t>HDPE Tapers, with fusible connections, PN 10, for following diameters:</t>
  </si>
  <si>
    <t xml:space="preserve">OD 90 / OD 50 </t>
  </si>
  <si>
    <t>OD 50</t>
  </si>
  <si>
    <t>HDPE OD 50 x HDPE OD 32</t>
  </si>
  <si>
    <t>HDPE OD 50 x 1/2"</t>
  </si>
  <si>
    <t>HDPE OD 50 x 3/4"</t>
  </si>
  <si>
    <t>HDPE OD 50 x 1"</t>
  </si>
  <si>
    <t>uPVC pressure pipe to DIN 8062 Class SDR 26 (PN10), OD 160 mm, per depth category:</t>
  </si>
  <si>
    <t>uPVC pressure pipe to DIN 8062 Class SDR 26 (PN10), OD 110 mm, per depth category:</t>
  </si>
  <si>
    <t>8K911m</t>
  </si>
  <si>
    <t>8K911n</t>
  </si>
  <si>
    <t>8K911o</t>
  </si>
  <si>
    <t>Maximum depth 0.5 m</t>
  </si>
  <si>
    <t>Maximum depth 5.0 m</t>
  </si>
  <si>
    <t>Painting</t>
  </si>
  <si>
    <t>Excavation for foundations, material other than rock or artificial hard material, incl. removal of topsoil and disposal of surplus material, per depth category</t>
  </si>
  <si>
    <t>Anti-Termite Treatment, 25 years of guaranteed effect by manufacturer</t>
  </si>
  <si>
    <t>Placing of hard core fill in soak pit</t>
  </si>
  <si>
    <t>Placing of hard core layer beneath surface beds, thickness between 150 mm and 300 mm</t>
  </si>
  <si>
    <t>Placing of Mass Concrete in Foundations, thickness 150 - 300 mm</t>
  </si>
  <si>
    <t>Placing of Reinforced Concrete in bases, footings, pile caps and ground slabs, thickness 150mm to 300mm</t>
  </si>
  <si>
    <t>Placing of Reinforced Concrete in bases, footings, pile caps and ground slabs for water retaining structures, thickness 150mm to 300mm</t>
  </si>
  <si>
    <t>Formwork for Ring Beam, fair finish, height 0.25 m</t>
  </si>
  <si>
    <t>Pre-stressed Concrete Lintels, for door frames, 1200 mm x 230 mm</t>
  </si>
  <si>
    <t>Precast Concrete Slabs for septic tank covers, 600 mm x 600 mm x 100 mm</t>
  </si>
  <si>
    <t>Dense concrete blockwork, jointed with ordinary 1:5 cement mortar, hoop irons every three courses, thickness 230 mm, plastered on both sides with 1:3 cement mortar</t>
  </si>
  <si>
    <t>Weatherguard paint for outside faces of plastered masonary wall, incl. under coat</t>
  </si>
  <si>
    <t>Emulsion paint for inside faces of plastered masonary wall, suitable for damp rooms, incl. under coat</t>
  </si>
  <si>
    <t>White ceramic wall tiles, glazed, heavy duty, 150 mm x 150 mm, to internal walls, waterproof installation</t>
  </si>
  <si>
    <t>Shower Head, mounted on wall</t>
  </si>
  <si>
    <t>Squatting Pan complete with water closet and elevated cistern, complete with all fittings and connection to OD 110 waste pipe beneath building</t>
  </si>
  <si>
    <t>Condom Dispenser, wall mounted</t>
  </si>
  <si>
    <t>Flexible Hose for Drainage Pump, 50mm diameter</t>
  </si>
  <si>
    <t>Portable Generator, Gasoline, 2.5 kVA, Output 240 V</t>
  </si>
  <si>
    <t>uPVC Pipes</t>
  </si>
  <si>
    <t>Sinks with water taps, complete with fittings and connection to OD 110 waste pipe beneath building</t>
  </si>
  <si>
    <t>Taps in toilets</t>
  </si>
  <si>
    <t>Floor Trap for urinal and shower, with removal uPVC grating, complete with connection to OD 110 waste pipe beneath building</t>
  </si>
  <si>
    <t>uPVC pipes for gravity sewers to BS 5481, OD 160 mm, per depth category:</t>
  </si>
  <si>
    <t>19D</t>
  </si>
  <si>
    <t>19D1</t>
  </si>
  <si>
    <t>19E</t>
  </si>
  <si>
    <t>19E32</t>
  </si>
  <si>
    <t>19E322</t>
  </si>
  <si>
    <t>19E323</t>
  </si>
  <si>
    <t>19E325</t>
  </si>
  <si>
    <t>19E33</t>
  </si>
  <si>
    <t>19E333</t>
  </si>
  <si>
    <t>19E335</t>
  </si>
  <si>
    <t>19E522</t>
  </si>
  <si>
    <t>19E525</t>
  </si>
  <si>
    <t>19E614</t>
  </si>
  <si>
    <t>19E637a</t>
  </si>
  <si>
    <t>19E647b</t>
  </si>
  <si>
    <t>19E83</t>
  </si>
  <si>
    <t>Grass seeding, incl. preparation of surfaces</t>
  </si>
  <si>
    <t>19F</t>
  </si>
  <si>
    <t>19F143</t>
  </si>
  <si>
    <t>19F253</t>
  </si>
  <si>
    <t>19F511</t>
  </si>
  <si>
    <t>19F522</t>
  </si>
  <si>
    <t>19F622a</t>
  </si>
  <si>
    <t>19F622b</t>
  </si>
  <si>
    <t>19F632</t>
  </si>
  <si>
    <t>19F642</t>
  </si>
  <si>
    <t>19F662</t>
  </si>
  <si>
    <t>19G</t>
  </si>
  <si>
    <t>19G143</t>
  </si>
  <si>
    <t>19G21</t>
  </si>
  <si>
    <t>Formwork, fair finish, plane horizontal, per width category:</t>
  </si>
  <si>
    <t>19G215</t>
  </si>
  <si>
    <t>width: exceeding 1.22 m</t>
  </si>
  <si>
    <t>19G24</t>
  </si>
  <si>
    <t>19G242</t>
  </si>
  <si>
    <t>19G244</t>
  </si>
  <si>
    <t>19G245</t>
  </si>
  <si>
    <t>19G275</t>
  </si>
  <si>
    <t>Formwork for opening in dividing walls of septic tank</t>
  </si>
  <si>
    <t>19G281</t>
  </si>
  <si>
    <t>19G5</t>
  </si>
  <si>
    <t>19G52</t>
  </si>
  <si>
    <t>19G53</t>
  </si>
  <si>
    <t>19G54</t>
  </si>
  <si>
    <t>19G562</t>
  </si>
  <si>
    <t>19G812</t>
  </si>
  <si>
    <t>19G831</t>
  </si>
  <si>
    <t>19H</t>
  </si>
  <si>
    <t>19H211</t>
  </si>
  <si>
    <t>19H511</t>
  </si>
  <si>
    <t>19I</t>
  </si>
  <si>
    <t>19I5a</t>
  </si>
  <si>
    <t>uPVC pipes for gravity sewers to BS 5481, OD 110 mm, incl. beds, roding eyes, waste traps, connections to sinks, toilets, etc per depth category:</t>
  </si>
  <si>
    <t>19I522a</t>
  </si>
  <si>
    <t>19K</t>
  </si>
  <si>
    <t>19K111</t>
  </si>
  <si>
    <t>Masonary Manholes, 0.6 m x 0.6 m inside dimensions, incl. precast concrete medium duty covers, depth not exceeding 1.5 m:</t>
  </si>
  <si>
    <t>19U</t>
  </si>
  <si>
    <t>19U511</t>
  </si>
  <si>
    <t>19U521</t>
  </si>
  <si>
    <t>19U421</t>
  </si>
  <si>
    <t>19U182a</t>
  </si>
  <si>
    <t>19U182b</t>
  </si>
  <si>
    <t>19V</t>
  </si>
  <si>
    <t>19V453a</t>
  </si>
  <si>
    <t>19V453b</t>
  </si>
  <si>
    <t>19W</t>
  </si>
  <si>
    <t>19W321</t>
  </si>
  <si>
    <t>19W421</t>
  </si>
  <si>
    <t>19W441</t>
  </si>
  <si>
    <t>19W453</t>
  </si>
  <si>
    <t>19Z</t>
  </si>
  <si>
    <t>19Z114</t>
  </si>
  <si>
    <t>19Z134</t>
  </si>
  <si>
    <t>19Z151</t>
  </si>
  <si>
    <t>19Z313</t>
  </si>
  <si>
    <t>Wooden Door, solid hardwood, 3 coats of polyurethane varnish, complete with Frame and Ironmongery, with following dimensions:</t>
  </si>
  <si>
    <t>19Z313a</t>
  </si>
  <si>
    <t>2100 mm x 850 mm</t>
  </si>
  <si>
    <t>19Z313b</t>
  </si>
  <si>
    <t>2100 mm x 900 mm (with 300 mm window on top of door)</t>
  </si>
  <si>
    <t>19Z511</t>
  </si>
  <si>
    <t>Supply and install water supply lines in building, with connection to water distribution main (distance to water main not longer than 20 m), diameters not bigger than DN25, Galvanized Iron inside building, HDPE outside building, complete with all fittings, pipes to be hidden behind plaster, isolation valve at building</t>
  </si>
  <si>
    <t>19Z512a</t>
  </si>
  <si>
    <t>19Z512b</t>
  </si>
  <si>
    <t>19Z513c</t>
  </si>
  <si>
    <t>19Z514</t>
  </si>
  <si>
    <t>19Z531</t>
  </si>
  <si>
    <t>19Z532</t>
  </si>
  <si>
    <t>Toilet Pan complete with water closet and water cistern, complete with all fittings and connection to OD 110 waste pipe beneath building</t>
  </si>
  <si>
    <t>19Z533</t>
  </si>
  <si>
    <t>19Z534</t>
  </si>
  <si>
    <t>19Z535</t>
  </si>
  <si>
    <t>1 set of 35 mm guard rails for toilet for persons with disability</t>
  </si>
  <si>
    <t>19Z771</t>
  </si>
  <si>
    <t>Connection of small power supply to UMEME power supply, allow for one pole, incl UMEME Connection Fee</t>
  </si>
  <si>
    <t>19Z772</t>
  </si>
  <si>
    <t xml:space="preserve">Final Circuit from small power supply, incl provision and installation of fuse box, cable in conduit, conduit hidden behind plaster </t>
  </si>
  <si>
    <t>19Z782</t>
  </si>
  <si>
    <t>lighting switches complete with connection to power circuit, 16 A</t>
  </si>
  <si>
    <t>19Z783</t>
  </si>
  <si>
    <t>Lighting outlets, complete with 18W energy saving bulbs and connection to electrical circuit</t>
  </si>
  <si>
    <t>Lighting outlets, complete with 9W energy saving bulbs and connection to electrical circuit</t>
  </si>
  <si>
    <t>Outside Light, 20W LED, IP 65, connected to electrical circuit</t>
  </si>
  <si>
    <t>19Z784</t>
  </si>
  <si>
    <t>Wall socket outlet, complete with connection to electrical circuit</t>
  </si>
  <si>
    <t>Sub - Total</t>
  </si>
  <si>
    <t>No of Ablution Block built</t>
  </si>
  <si>
    <t>No of Public Toilets built</t>
  </si>
  <si>
    <t>3B</t>
  </si>
  <si>
    <t>3D</t>
  </si>
  <si>
    <t>3D21</t>
  </si>
  <si>
    <t>3D22</t>
  </si>
  <si>
    <t>3D61</t>
  </si>
  <si>
    <t>3E</t>
  </si>
  <si>
    <t>3E424</t>
  </si>
  <si>
    <t>3E522</t>
  </si>
  <si>
    <t xml:space="preserve">3I5 </t>
  </si>
  <si>
    <t>3I52b</t>
  </si>
  <si>
    <t>3J412</t>
  </si>
  <si>
    <t>Ductile Iron Bends, to EN 12842, socketed on both sides, PN12, for OD 225 uPVC pipeline, epoxy coated on both sides, per angle category:</t>
  </si>
  <si>
    <t>3J412a</t>
  </si>
  <si>
    <t>Ductile Iron Bends, to EN 12842, socketed on both sides, PN16, for OD 225 uPVC pipeline, epoxy coated on both sides, per angle category:</t>
  </si>
  <si>
    <t>3J412b</t>
  </si>
  <si>
    <t>3J412d</t>
  </si>
  <si>
    <t>3J811d</t>
  </si>
  <si>
    <t>3J811e</t>
  </si>
  <si>
    <t>3J84</t>
  </si>
  <si>
    <t>3J842</t>
  </si>
  <si>
    <t>OD 225 mm uPVC pipe, depth not exceeding 2.0 m</t>
  </si>
  <si>
    <t>3J891c</t>
  </si>
  <si>
    <t>3J891d</t>
  </si>
  <si>
    <t>3K233a</t>
  </si>
  <si>
    <t>3X</t>
  </si>
  <si>
    <t>3X41</t>
  </si>
  <si>
    <t>3X42</t>
  </si>
  <si>
    <t>3I521b</t>
  </si>
  <si>
    <t>OD 63 mm HDPE pipe, depth not exceeding 2.0 m</t>
  </si>
  <si>
    <t>Above Ground, on pedestals</t>
  </si>
  <si>
    <t>sum</t>
  </si>
  <si>
    <t>Complying with other conditions of the Contract</t>
  </si>
  <si>
    <t>km</t>
  </si>
  <si>
    <t>month</t>
  </si>
  <si>
    <t>Technicians</t>
  </si>
  <si>
    <t>All supervision and labour necessary to execute the works.</t>
  </si>
  <si>
    <t>DN 100 / DN 40</t>
  </si>
  <si>
    <t>DN 100 / DN 32</t>
  </si>
  <si>
    <t>8J621</t>
  </si>
  <si>
    <t>8J631</t>
  </si>
  <si>
    <t>DN 63</t>
  </si>
  <si>
    <t>Ball Valve, Stainless Steel, Flanged, for following diameters:</t>
  </si>
  <si>
    <t>8K233a</t>
  </si>
  <si>
    <t>8K731</t>
  </si>
  <si>
    <t>A</t>
  </si>
  <si>
    <t>A.1</t>
  </si>
  <si>
    <t>Unskilled Labour</t>
  </si>
  <si>
    <t>hr</t>
  </si>
  <si>
    <t>A.2</t>
  </si>
  <si>
    <t>Skilled Labour</t>
  </si>
  <si>
    <t>A.3</t>
  </si>
  <si>
    <t>Artisans</t>
  </si>
  <si>
    <t>A.4</t>
  </si>
  <si>
    <t>A.5</t>
  </si>
  <si>
    <t>Laborartory Technicians</t>
  </si>
  <si>
    <t>Sub total 1</t>
  </si>
  <si>
    <t>B</t>
  </si>
  <si>
    <t>B.1</t>
  </si>
  <si>
    <t>Building sand</t>
  </si>
  <si>
    <t>B.2</t>
  </si>
  <si>
    <t>Aggregates</t>
  </si>
  <si>
    <t>B.3</t>
  </si>
  <si>
    <t>Ordinary Portland Cement</t>
  </si>
  <si>
    <t>B.4</t>
  </si>
  <si>
    <t>Steel Reinforcement</t>
  </si>
  <si>
    <t>B.5</t>
  </si>
  <si>
    <t>Grade C25/20 concrete</t>
  </si>
  <si>
    <t>B.6</t>
  </si>
  <si>
    <t>Grade C15/20 concrete</t>
  </si>
  <si>
    <t>B.7</t>
  </si>
  <si>
    <t>Murram</t>
  </si>
  <si>
    <t>B.8</t>
  </si>
  <si>
    <t>Concrete Blocks for Building, 230 mm thick</t>
  </si>
  <si>
    <t>B.9</t>
  </si>
  <si>
    <t>Concrete Blocks for Building, 150 mm thick</t>
  </si>
  <si>
    <t>B.10</t>
  </si>
  <si>
    <t>Hardcore</t>
  </si>
  <si>
    <t>Sub total 2</t>
  </si>
  <si>
    <t>C</t>
  </si>
  <si>
    <t>C.1</t>
  </si>
  <si>
    <t>Tipper Lorry - 10 Ton</t>
  </si>
  <si>
    <t>C.2</t>
  </si>
  <si>
    <t>4WD Pickup Truck</t>
  </si>
  <si>
    <t>C.3</t>
  </si>
  <si>
    <t>C.4</t>
  </si>
  <si>
    <t>Concrete Mixer Type 5/ 3.5</t>
  </si>
  <si>
    <t>C.5</t>
  </si>
  <si>
    <t>C.6</t>
  </si>
  <si>
    <t>De-watering pump</t>
  </si>
  <si>
    <t>C.7</t>
  </si>
  <si>
    <t>Mobile Electricity Generator Set 20 KVA</t>
  </si>
  <si>
    <t>C.8</t>
  </si>
  <si>
    <t>Electric Arc welding &amp; cutting equipment (concrete, steel)</t>
  </si>
  <si>
    <t>C.9</t>
  </si>
  <si>
    <t>Bar bending machine, hand operated</t>
  </si>
  <si>
    <t>C.10</t>
  </si>
  <si>
    <t>C.11</t>
  </si>
  <si>
    <t>Digger, Loader</t>
  </si>
  <si>
    <t>Sub total 3</t>
  </si>
  <si>
    <t>GRAND TOTAL - 1+2+3</t>
  </si>
  <si>
    <t>D</t>
  </si>
  <si>
    <t>D.1</t>
  </si>
  <si>
    <t>Wheel Barrows</t>
  </si>
  <si>
    <t>D.2</t>
  </si>
  <si>
    <t>Sack Barrows</t>
  </si>
  <si>
    <t>D.3</t>
  </si>
  <si>
    <t>Shovels</t>
  </si>
  <si>
    <t>D.4</t>
  </si>
  <si>
    <t>D.5</t>
  </si>
  <si>
    <t>D.6</t>
  </si>
  <si>
    <t>Rake</t>
  </si>
  <si>
    <t>D.7</t>
  </si>
  <si>
    <t>Rod</t>
  </si>
  <si>
    <t>D.9</t>
  </si>
  <si>
    <t>Grease Gun with 5 kg of Grease</t>
  </si>
  <si>
    <t>D.10</t>
  </si>
  <si>
    <t>Jack with 3 m of Chain</t>
  </si>
  <si>
    <t>D.11</t>
  </si>
  <si>
    <t>Step Ladder</t>
  </si>
  <si>
    <t>D.12</t>
  </si>
  <si>
    <t>Straight Ladder - 3m</t>
  </si>
  <si>
    <t>D.13</t>
  </si>
  <si>
    <t>Selfsupporting Ladder, extendable to 6 m</t>
  </si>
  <si>
    <t>D.14</t>
  </si>
  <si>
    <t>Buckets, Heavy Duty</t>
  </si>
  <si>
    <t>D.15</t>
  </si>
  <si>
    <t>Rubber Gloves, Shoulder Length</t>
  </si>
  <si>
    <t>D.16</t>
  </si>
  <si>
    <t>Rubber Glovers, Elbow Length</t>
  </si>
  <si>
    <t>D.17</t>
  </si>
  <si>
    <t>D.18</t>
  </si>
  <si>
    <t>D.19</t>
  </si>
  <si>
    <t>Hard Brush</t>
  </si>
  <si>
    <t>D.20</t>
  </si>
  <si>
    <t>First Aid Kit, with Wallmounted Box</t>
  </si>
  <si>
    <t>D.21</t>
  </si>
  <si>
    <t>D.22</t>
  </si>
  <si>
    <t>Rubber Scrapper</t>
  </si>
  <si>
    <t>D.23</t>
  </si>
  <si>
    <t>Steel Scrapper</t>
  </si>
  <si>
    <t>D.25</t>
  </si>
  <si>
    <t>Spoon Net</t>
  </si>
  <si>
    <t>D.26</t>
  </si>
  <si>
    <t>D.27</t>
  </si>
  <si>
    <t>D.28</t>
  </si>
  <si>
    <t>Mercury Float Switches</t>
  </si>
  <si>
    <t>D.29</t>
  </si>
  <si>
    <t>Paper Rolls and Dispensers</t>
  </si>
  <si>
    <t>D.30</t>
  </si>
  <si>
    <t>Hand Brooms and Dust pans</t>
  </si>
  <si>
    <t>D.31</t>
  </si>
  <si>
    <t>Mop with Bucket</t>
  </si>
  <si>
    <t>Soap Dispenser</t>
  </si>
  <si>
    <t>D.33</t>
  </si>
  <si>
    <t>D.34</t>
  </si>
  <si>
    <t>D.35</t>
  </si>
  <si>
    <t>D.36</t>
  </si>
  <si>
    <t>Light Bulbs (9W)</t>
  </si>
  <si>
    <t>D.37</t>
  </si>
  <si>
    <t>Light Bulbs (18W)</t>
  </si>
  <si>
    <t>D.38</t>
  </si>
  <si>
    <t>D.39</t>
  </si>
  <si>
    <t>Set of Moulded Case Circuit Breakers (160A, 80A and 63A)</t>
  </si>
  <si>
    <t>D.41</t>
  </si>
  <si>
    <t>Set of Minature Circuit Breakers (2x6A, 10A and 40A)</t>
  </si>
  <si>
    <t>D.42</t>
  </si>
  <si>
    <t>D.43</t>
  </si>
  <si>
    <t>Heavy Duty Shelving (L = 1.2 m, D = 0.4 m, H = 1.8 m)</t>
  </si>
  <si>
    <t>Whealy Bins (240 l)</t>
  </si>
  <si>
    <t>TOTAL CARRIED TO BILL 1, ITEM 1A283</t>
  </si>
  <si>
    <t>Ductile Iron Bends, to EN 12842, socketed on both sides, PN10, for OD 110 uPVC pipeline, epoxy coated on both sides, per angle category:</t>
  </si>
  <si>
    <t>`</t>
  </si>
  <si>
    <t>uPVC pressure pipe to DIN 8062 Class SDR 21 (PN10), OD 225 mm, per depth category:</t>
  </si>
  <si>
    <t>uPVC pressure pipe to DIN 8062 Class SDR 17 (PN10), OD 225 mm, per depth category:</t>
  </si>
  <si>
    <t>uPVC pressure pipe to DIN 8062 Class SDR 14 (PN16), OD 225 mm, per depth category:</t>
  </si>
  <si>
    <t xml:space="preserve">                                                                                  </t>
  </si>
  <si>
    <t>REPUBLIC OF UGANDA</t>
  </si>
  <si>
    <t xml:space="preserve">INTEGRATED WATER MANAGEMENT AND DEVELOPMENT PROJECT </t>
  </si>
  <si>
    <r>
      <t>PROJECT ID NO:</t>
    </r>
    <r>
      <rPr>
        <sz val="16"/>
        <rFont val="Times New Roman"/>
        <family val="1"/>
      </rPr>
      <t xml:space="preserve"> </t>
    </r>
    <r>
      <rPr>
        <b/>
        <sz val="16"/>
        <rFont val="Times New Roman"/>
        <family val="1"/>
      </rPr>
      <t>P163782</t>
    </r>
  </si>
  <si>
    <t xml:space="preserve">INTERNATIONAL COMPETITIVE BIDDING </t>
  </si>
  <si>
    <t xml:space="preserve">BIDDING DOCUMENT </t>
  </si>
  <si>
    <t>PRELIMINARIES AND GENERAL CONDITIONS OF CONTRACT</t>
  </si>
  <si>
    <t>INTEGRATED WATER MANAGEMENT AND DEVELOPMENT PROJECT</t>
  </si>
  <si>
    <t>ITEM</t>
  </si>
  <si>
    <t>DESCRIPTION</t>
  </si>
  <si>
    <t>DEFINITION OF PARTIES</t>
  </si>
  <si>
    <t>The following parties wherever they occur in the Bid and contract documents shall be interpreted as hereunder:</t>
  </si>
  <si>
    <t xml:space="preserve">a) The 'EMPLOYER' shall be held to mean </t>
  </si>
  <si>
    <t>b) The 'EMPLOYER'S REPRESENTATIVES' shall be held to mean</t>
  </si>
  <si>
    <t>The Project Management Team of the Employer</t>
  </si>
  <si>
    <t>c) The 'Engineer' shall be held to be</t>
  </si>
  <si>
    <t>SAMAN - CHIEL JV in Association with AIR WATER EARTH (AWE) LIMITED</t>
  </si>
  <si>
    <t>d) The 'Contractor' shall mean the person or persons, partnership, firm or company whose bid for this work (the work described in and /or reffered to  in these Bills of Quantities) has been accepted and who has or have signed the contract and shall include his or their heirs, executors, administrators, assignees, sucessors and duly appointed representatives</t>
  </si>
  <si>
    <t>DEFINITION OF TERMS AND ABBREVIATIONS</t>
  </si>
  <si>
    <t>Terms, phrases and abbreviations shall be deemed to have the following meanings wherever used hereinafter</t>
  </si>
  <si>
    <t>and in all contract documents</t>
  </si>
  <si>
    <t>or prepared which are to be used in the execution of this contract and whether the same may be done on site or</t>
  </si>
  <si>
    <t>not.</t>
  </si>
  <si>
    <t>Billsof Quantities</t>
  </si>
  <si>
    <t>Street, London W.I, England</t>
  </si>
  <si>
    <t>Where it occurs in descriptions of succeeding items, it shall mean the same  as in the description of the series</t>
  </si>
  <si>
    <t>in which it occurs except as qualified in the desription which is contained within the appropriate.</t>
  </si>
  <si>
    <t>DEFINITIONS OF TERMS AND ABBREVIATIONS (CONT'D)</t>
  </si>
  <si>
    <t>mentioned in the description of the item, in the quantity or unit column of the contract documents, the cost of the</t>
  </si>
  <si>
    <t>item shall be at the sole risk of the Contractor.</t>
  </si>
  <si>
    <t>The quantity given, if any, in the description of the item is to provide the basis of bidding only and shall not be</t>
  </si>
  <si>
    <t>the basis of payment to the contractor. The Contractor shall be paid the lump sum amount only allowed against</t>
  </si>
  <si>
    <t xml:space="preserve">the item irrespective of the quantity given in the description of the item or the quantity actually done by the </t>
  </si>
  <si>
    <t xml:space="preserve">Contractor. However, the contractor is expected to execute the item as described complete and to the satisfaction </t>
  </si>
  <si>
    <t>of the Engineer.</t>
  </si>
  <si>
    <t>England</t>
  </si>
  <si>
    <t>the extent or nature of which is undetermined at the time of preparing the Contract documents or which cannot</t>
  </si>
  <si>
    <t>be accurately determined until that portion of work is complete.</t>
  </si>
  <si>
    <t>document, which cannot be accurately measured until that portion or portions of work is complete.</t>
  </si>
  <si>
    <t>All such quantities are to be used as a guide in tendering only and payment shall be made for actual work done</t>
  </si>
  <si>
    <t xml:space="preserve">by the contractor and measured and valued by the Engineer, using the contract rates inserted against the </t>
  </si>
  <si>
    <t>provisional quantities in thhe contract document.</t>
  </si>
  <si>
    <t>Nominated Sub-Contractor, a statutory Authority or a Public Undertaking, or for materials or goods to be</t>
  </si>
  <si>
    <t>obtained from a Nominated Supplier. Such sum shall be deemed to be exclusive of any cash discount or profit</t>
  </si>
  <si>
    <t>required by the Main contractor. All prime cost sums are to be used as directed together with any profit</t>
  </si>
  <si>
    <t>added by the Main contractor from the contract sum if not required.</t>
  </si>
  <si>
    <t>C.</t>
  </si>
  <si>
    <t>BIDDER TO VISIT SITE</t>
  </si>
  <si>
    <t>The bidder shall visit the site and satisfy himself as to:</t>
  </si>
  <si>
    <t>1. The nature of the site</t>
  </si>
  <si>
    <t>2. The amount of bush, sizes of trees, rubbish or debris to be cleared away before commencement</t>
  </si>
  <si>
    <t>3. The nature, proximity and size of adjoining property, buildings and services</t>
  </si>
  <si>
    <t xml:space="preserve">4. The nature of existing communications by road </t>
  </si>
  <si>
    <t>5. The positioning and erection of all temporary structures, plant and storage space for materials necessary</t>
  </si>
  <si>
    <t xml:space="preserve">     for executing the works</t>
  </si>
  <si>
    <t>6. The sources of adequate supplies of labour, plant and materials for the completion of the works</t>
  </si>
  <si>
    <t>7. The whole of the site will be available to the contractor immediately upon issue of order to commence</t>
  </si>
  <si>
    <t>8. The contractor is to satisfy himself as to any difficulties that the site may present and make all necessary</t>
  </si>
  <si>
    <t xml:space="preserve">     will be entertained.</t>
  </si>
  <si>
    <t>D.</t>
  </si>
  <si>
    <t>LOCATION OF THE SITE</t>
  </si>
  <si>
    <t>The site of the proposed works is located in Mbale District and Surrounding areas</t>
  </si>
  <si>
    <t>E.</t>
  </si>
  <si>
    <t>WORKING AND STORAGE SPACE</t>
  </si>
  <si>
    <t>The contractor will be restricted to within the boundaries of the sites for all operations</t>
  </si>
  <si>
    <t xml:space="preserve">The contractor shall obtain the approval of the Engineer for siting of all temporary buildings, access paths, </t>
  </si>
  <si>
    <t>storage area for materials and spoil heaps</t>
  </si>
  <si>
    <t>F.</t>
  </si>
  <si>
    <t>VISITORS TO THE SITE</t>
  </si>
  <si>
    <t>The contractor is required to control all visitors to the site and to keep out unauthorised visitors and provide</t>
  </si>
  <si>
    <t>a Visitors' Book and ensure that all authorised visitors, including Engineers and the Employer's staff sign</t>
  </si>
  <si>
    <t>therein</t>
  </si>
  <si>
    <t>G.</t>
  </si>
  <si>
    <t>PROVISIONAL WORK</t>
  </si>
  <si>
    <t>All work measured provisionally shall be left uncovered for at least 48 hours to allow measurements needed</t>
  </si>
  <si>
    <t xml:space="preserve"> to be taken by the Engineer or his representatives. The contractor shall immediately notify the Engineer when</t>
  </si>
  <si>
    <t>such work is started and completed.</t>
  </si>
  <si>
    <t>H.</t>
  </si>
  <si>
    <t>ADJUSTMENT OF PROVISIONAL SUM</t>
  </si>
  <si>
    <t>In the final account, all provisional sums shall be deducted and the value of the work properly executed in</t>
  </si>
  <si>
    <t xml:space="preserve">respect of them upon Engineer's orders shall be added to the Contract Sum. Such works shall be valued as </t>
  </si>
  <si>
    <t>described for variations in clause 40 of the Conditions of Contract. The contractor shall under all circumstances</t>
  </si>
  <si>
    <t xml:space="preserve">execute no work or incur any expense upon items of work for which provisional sums are stated without written </t>
  </si>
  <si>
    <t xml:space="preserve">approval from the Engineer. </t>
  </si>
  <si>
    <t>Where the contractor wishes to do such work, he shall first submit a quotation for approval by the Engineer.</t>
  </si>
  <si>
    <t xml:space="preserve">I. </t>
  </si>
  <si>
    <t>MEASUREMENT AND DRAWINGS</t>
  </si>
  <si>
    <t xml:space="preserve">Some measurements used in preparing bills of quantities have been physically taken on site. However, </t>
  </si>
  <si>
    <t>some of the measurements have been taken off drawings which are included in the contract documents.</t>
  </si>
  <si>
    <t>J.</t>
  </si>
  <si>
    <t>METHOD OF MEASUREMENT</t>
  </si>
  <si>
    <t xml:space="preserve">The Bills of Quantities have been prepared in accordance with the prinicples of the Civil Engineering Standard </t>
  </si>
  <si>
    <t>Method of Measurement (CESMM) of Building works for East Africa.</t>
  </si>
  <si>
    <t>K.</t>
  </si>
  <si>
    <t>PRICING PRELIMINARIES</t>
  </si>
  <si>
    <t>The contractor shall price out individually and in detail all the items carrying a monetary value in this and any</t>
  </si>
  <si>
    <t>other section of the Bills of Quantities as required and under no circumstances will lump sum be allowed unless</t>
  </si>
  <si>
    <t>otherwise stated to the contrary in the bid documents. Any item not priced either in the preliminaries Bill or</t>
  </si>
  <si>
    <t>elsewhere in the Bills of Quantities, will be deemed to have been allowed for in the prices inserted against other</t>
  </si>
  <si>
    <t>items in the Bills of Quantities</t>
  </si>
  <si>
    <t>L.</t>
  </si>
  <si>
    <t>TAXES AND DUTIES</t>
  </si>
  <si>
    <t>The contractor must allow in his rates for all taxes and duties except VAT. No claim for reimbursement of any</t>
  </si>
  <si>
    <t>tax not so included shall be entertained.</t>
  </si>
  <si>
    <t>M.</t>
  </si>
  <si>
    <t>VALUATION OF LUMP SUM PRELIMINARY COSTS</t>
  </si>
  <si>
    <t xml:space="preserve">Lump sums entered in these Bills of Quantities against any item of General Conditions or Preliminaries will be </t>
  </si>
  <si>
    <t xml:space="preserve">included in appropriate valuations according to reasonable assessment of the actual costs involved in the item. </t>
  </si>
  <si>
    <t>Any balance between this assessment and the actual sum entered in the Bills of Quantities will be included in</t>
  </si>
  <si>
    <t>subsequent valuations as monthly installments over the balance of the contract period.</t>
  </si>
  <si>
    <t>N.</t>
  </si>
  <si>
    <t>PAYMENT FOR MATERIALS ON SITE</t>
  </si>
  <si>
    <t xml:space="preserve">All materials for incorporation in the works must be stored on or adjacent to the site before payment is effected, </t>
  </si>
  <si>
    <t>unless specifically exempted by the Engineer.</t>
  </si>
  <si>
    <t>O.</t>
  </si>
  <si>
    <t>PRICED BILLS OF QUANTITIES</t>
  </si>
  <si>
    <t xml:space="preserve">All items in these Bills of Quantities must be priced in INK. No alterations of quantities or descriptions made by the </t>
  </si>
  <si>
    <t>bidder will be allowed.</t>
  </si>
  <si>
    <t xml:space="preserve">Should the priced Bills of Quantities of the bidder recommended for acceptance show errors in pricing and/or in </t>
  </si>
  <si>
    <t xml:space="preserve">arithmetic (after a complete technical and arithmetical check), the errors shall be corrected and a corrected bid </t>
  </si>
  <si>
    <t xml:space="preserve">figure shall be computed. </t>
  </si>
  <si>
    <t>The award of the bid shall be based on the corrected tender amount.</t>
  </si>
  <si>
    <t>P.</t>
  </si>
  <si>
    <t>ORDERING MATERIALS</t>
  </si>
  <si>
    <t xml:space="preserve">The contractor will be solely responsible for accurate ordering of materials in accordance with drawings and </t>
  </si>
  <si>
    <t>Engineer's instructions and no claim will be entertained for any loss or expense incurred for ordering materials</t>
  </si>
  <si>
    <t xml:space="preserve">based upon the bid Bills of Quantities. </t>
  </si>
  <si>
    <t xml:space="preserve">Samples of materials shall be furnished by the contractor to the Engineer for approval before placing orders </t>
  </si>
  <si>
    <t>and the cost of furrnishing the samples shall be bourne entirely by the contractor.</t>
  </si>
  <si>
    <t>Q.</t>
  </si>
  <si>
    <t>ENGINEER'S INSPECTION</t>
  </si>
  <si>
    <t xml:space="preserve">No work shall be covered up until it is inspected and approved by the Engineer. The Engineer may at any time </t>
  </si>
  <si>
    <t>up to the end of the Defects Liabilityperiod instruct the contractor to open up, pull down, test or expose any part</t>
  </si>
  <si>
    <t xml:space="preserve">of the works inorder to satsify himself as to the quality of the materials or workmanship used. If in the opinion of the </t>
  </si>
  <si>
    <t>Engineer, such parts are not in strict accordance with the contract documents he may order the contractor to</t>
  </si>
  <si>
    <t xml:space="preserve">to remove all defective work, replace with approved materials and reinstate any such part of the works and any </t>
  </si>
  <si>
    <t>other work disturbed at his own expense and to the entire satisfaction of the Engineer</t>
  </si>
  <si>
    <t xml:space="preserve">If any such part of the works are found to be in accordance withthe contract documents, the contractor will be </t>
  </si>
  <si>
    <t>reimbursed the net cost of his expense in this connection.</t>
  </si>
  <si>
    <t>R.</t>
  </si>
  <si>
    <t>LAW GOVERNING CONTRACT</t>
  </si>
  <si>
    <t>This contract shall in all respects be construed and operated in accordance with the Laws of Uganda.</t>
  </si>
  <si>
    <t>S.</t>
  </si>
  <si>
    <t>FORM OF CONTRACT</t>
  </si>
  <si>
    <t xml:space="preserve">The contractor will be required to enter into a contract with the Employer which will be that contained  in the </t>
  </si>
  <si>
    <t>current Standard Bidding Documents Procurement of Works smaller contracts published by the PPDA</t>
  </si>
  <si>
    <t>Should the contractor not be conversant with this Form, he should contact the Engineer for details</t>
  </si>
  <si>
    <t>T.</t>
  </si>
  <si>
    <t>CONDITIONS OF CONTRACT</t>
  </si>
  <si>
    <t xml:space="preserve">The clause headings of the said conditions of contract are set out hereunder as particularly ammended or </t>
  </si>
  <si>
    <t>qualified.</t>
  </si>
  <si>
    <t xml:space="preserve">If the Contractor considers that compliance with any of the conditions of contract involve expenses to him </t>
  </si>
  <si>
    <t xml:space="preserve">which are not included elsewhere in his prices, he shall set down opposite any such conditions the value he </t>
  </si>
  <si>
    <t>attaches here to</t>
  </si>
  <si>
    <t>CLAUSES</t>
  </si>
  <si>
    <t>A.</t>
  </si>
  <si>
    <t>GENERAL</t>
  </si>
  <si>
    <t>Definitions</t>
  </si>
  <si>
    <t>Interpretations</t>
  </si>
  <si>
    <t>Language and Law</t>
  </si>
  <si>
    <t>Engineers Decisions</t>
  </si>
  <si>
    <t>Delegation</t>
  </si>
  <si>
    <t>Communications</t>
  </si>
  <si>
    <t>Subcontracting</t>
  </si>
  <si>
    <t>Other Contractors</t>
  </si>
  <si>
    <t>Personnel</t>
  </si>
  <si>
    <t>Contractors Risks</t>
  </si>
  <si>
    <t>Employer's Risks</t>
  </si>
  <si>
    <t>Insurance</t>
  </si>
  <si>
    <t>Indeminities</t>
  </si>
  <si>
    <t>Site InvestigationReport</t>
  </si>
  <si>
    <t>Queries about the Contract Data</t>
  </si>
  <si>
    <t>Contractor to construct the works</t>
  </si>
  <si>
    <t>Works completed by the Intended Completion Date</t>
  </si>
  <si>
    <t>Approval of the Contractor's Temporary Works</t>
  </si>
  <si>
    <t>Safety</t>
  </si>
  <si>
    <t>Discoveries</t>
  </si>
  <si>
    <t>Possessions of the Site</t>
  </si>
  <si>
    <t>Access to the Site</t>
  </si>
  <si>
    <t>Instructions</t>
  </si>
  <si>
    <t>Disputes</t>
  </si>
  <si>
    <t>Procedure for Disputes</t>
  </si>
  <si>
    <t>Replacement of Adjudicator</t>
  </si>
  <si>
    <t>B.</t>
  </si>
  <si>
    <t>TIME CONTROL</t>
  </si>
  <si>
    <t>Program</t>
  </si>
  <si>
    <t>Extension of the Intended Completion Date</t>
  </si>
  <si>
    <t>Acceleration</t>
  </si>
  <si>
    <t>Delays Ordered by the Engineer</t>
  </si>
  <si>
    <t>Management Meetings</t>
  </si>
  <si>
    <t>Early Warnings</t>
  </si>
  <si>
    <t>QUALITY CONTROL</t>
  </si>
  <si>
    <t>Identifying Defects</t>
  </si>
  <si>
    <t>Test</t>
  </si>
  <si>
    <t>Correction of Defects</t>
  </si>
  <si>
    <t>Uncorrected Defects after Completeion Date</t>
  </si>
  <si>
    <t>COST CONTROL</t>
  </si>
  <si>
    <t>Bills of Quantities</t>
  </si>
  <si>
    <t>Changes in Quantities</t>
  </si>
  <si>
    <t>Variations</t>
  </si>
  <si>
    <t>Payments for variations</t>
  </si>
  <si>
    <t>Cash flow Certificates</t>
  </si>
  <si>
    <t>Payment Certificates</t>
  </si>
  <si>
    <t xml:space="preserve">Payments </t>
  </si>
  <si>
    <t>Compensation Events</t>
  </si>
  <si>
    <t>Fax</t>
  </si>
  <si>
    <t>Currencies</t>
  </si>
  <si>
    <t>Price Adjustments</t>
  </si>
  <si>
    <t>Retention</t>
  </si>
  <si>
    <t>Liquidated Damages</t>
  </si>
  <si>
    <t>Bonus</t>
  </si>
  <si>
    <t>Advance Payment</t>
  </si>
  <si>
    <t>Securities</t>
  </si>
  <si>
    <t>Day-works</t>
  </si>
  <si>
    <t>Cost of Repairs</t>
  </si>
  <si>
    <t>FINISHING THE CONTRACT</t>
  </si>
  <si>
    <t>Completion</t>
  </si>
  <si>
    <t>Taking Over</t>
  </si>
  <si>
    <t>Final Acount</t>
  </si>
  <si>
    <t>Operating and Maintenance Manuals</t>
  </si>
  <si>
    <t>Termination</t>
  </si>
  <si>
    <t>Payment upon Termination</t>
  </si>
  <si>
    <t>Property</t>
  </si>
  <si>
    <t>Frustration</t>
  </si>
  <si>
    <t>U.</t>
  </si>
  <si>
    <t>EXISTING SERVICES</t>
  </si>
  <si>
    <t xml:space="preserve">The contractor shall ascertain from the relevant authorities and by site investigations, the exact location of existing </t>
  </si>
  <si>
    <t xml:space="preserve">services including telephone, electricity, water supply, sewer line and stormwater drainage. He shall make </t>
  </si>
  <si>
    <t xml:space="preserve">whatever provison the authority concerned or the Engineer may deem necessary for the proper protection of </t>
  </si>
  <si>
    <t xml:space="preserve">such services. </t>
  </si>
  <si>
    <t xml:space="preserve">Any damage or disturbance of such services shall be reported to the relevant authority and to the Engineer and </t>
  </si>
  <si>
    <t>shall be made good to their satisfaction at the contractor's expense.</t>
  </si>
  <si>
    <t>V.</t>
  </si>
  <si>
    <t>MAINTENANCE OF PUBLIC AND PRIVATE ROADS</t>
  </si>
  <si>
    <t>The contractor is to allow for maintaining all public and private roads in the vicinity of the site that are used during</t>
  </si>
  <si>
    <t>the execution of the contract and shall pay for or make good any damages caused thereon.</t>
  </si>
  <si>
    <t>W.</t>
  </si>
  <si>
    <t>EXISTING PROPERTY</t>
  </si>
  <si>
    <t xml:space="preserve">The contractor shall take every precaution to avoid damage to any existing property including buildings, </t>
  </si>
  <si>
    <t xml:space="preserve">equipment, furnishings and finishings, roads, cables, drains and other services in the vicinity and will be held </t>
  </si>
  <si>
    <t xml:space="preserve">responsible for all damages arising from the execution of his contract to the aforementioned and he shall make </t>
  </si>
  <si>
    <t>good all such damage where directed at his expense to the satisfaction of the Engineer.</t>
  </si>
  <si>
    <t>X.</t>
  </si>
  <si>
    <t>SIGN BOARD</t>
  </si>
  <si>
    <t>The contractor shall make and erect a signboard in accordance with the details provided by the Engineer</t>
  </si>
  <si>
    <t xml:space="preserve"> to display the name of the Project, Employer's name and names of the Engineer. No sub-contractors' names</t>
  </si>
  <si>
    <t>will be allowed on this board without the approval of the Engineer</t>
  </si>
  <si>
    <t>Y.</t>
  </si>
  <si>
    <t>REMOVING RUBBISH AND CLEARING</t>
  </si>
  <si>
    <t>The contractor must allow for removing and clearing away any surplus excavated materials, rubbish, unused</t>
  </si>
  <si>
    <t>materials and plant during and at the completion of the work and shall leave the whole of the site and works</t>
  </si>
  <si>
    <t xml:space="preserve">in a clean and tidy state to the satisfaction of the Engineer including clearing away and making good all traces of </t>
  </si>
  <si>
    <t xml:space="preserve">temporary access roads, offices sheds, camps, e.t.c. </t>
  </si>
  <si>
    <t xml:space="preserve">Particular care shall be taken to leave clean all floors, windows and doors and to remove all paint and cement  </t>
  </si>
  <si>
    <t xml:space="preserve">stains, clean down external faces, wash off stains to faced work, flush out plumbing installations and drain runs. </t>
  </si>
  <si>
    <t>The contractor is to find his own tip/dump and shall pay all charges in connection therewith.</t>
  </si>
  <si>
    <t>Z.</t>
  </si>
  <si>
    <t>APPRENTICESHIP</t>
  </si>
  <si>
    <t xml:space="preserve">The contractor must allow for a provisional sum for an apprenticeship programme whereby a local artisan </t>
  </si>
  <si>
    <t>participates in the construction works and its this artisan that shall later assist the scheme operator in the operation</t>
  </si>
  <si>
    <t>and maintenance of the Water supply scheme.</t>
  </si>
  <si>
    <t>Z-1</t>
  </si>
  <si>
    <t xml:space="preserve">AS-BUILT DRAWINGS </t>
  </si>
  <si>
    <t>The contractor shall produce detailed As-Built Drawings of all the  executed by him before payement of the last</t>
  </si>
  <si>
    <t>sum of Retention Money and the drawings must be approved by the Engineer</t>
  </si>
  <si>
    <t>The date by which "As Built" drawings and other documents are required is for works after completion.</t>
  </si>
  <si>
    <t>AA.</t>
  </si>
  <si>
    <t>GENERAL MATTERS</t>
  </si>
  <si>
    <t xml:space="preserve">The contractor shall make allowance here or in his rates to cover his site costs and all general overheads. </t>
  </si>
  <si>
    <t>He shall make allowance for use of or compliance to the preliminary items stated hereunder for proper</t>
  </si>
  <si>
    <t>execution of the contract</t>
  </si>
  <si>
    <t xml:space="preserve">In addition, maintaining temporary works, adapting, clearing away and making good shall be deemed to </t>
  </si>
  <si>
    <t>be included with the items.</t>
  </si>
  <si>
    <t xml:space="preserve">Also notices and fees to Local Authorities and public undertakings related to any of these preliminary items </t>
  </si>
  <si>
    <t>shall be deemed to be included:</t>
  </si>
  <si>
    <t>a) Plant, tools and vehicles</t>
  </si>
  <si>
    <t>b) Scaffolding, hoists and working platforms</t>
  </si>
  <si>
    <t>c) Site administration and security</t>
  </si>
  <si>
    <t>d) Transport for work people</t>
  </si>
  <si>
    <t>e) Protecting the works from inclement weather and any other damages</t>
  </si>
  <si>
    <t>f) Water for the Works</t>
  </si>
  <si>
    <t>g) Lighting and power for the works</t>
  </si>
  <si>
    <t xml:space="preserve">h) Temporary accomodation for use of the contractor, the sub-contractors, Engineers, Site agent and for site </t>
  </si>
  <si>
    <t xml:space="preserve">  meetings equipped with desks, chairs, drawing boards and electric lighting</t>
  </si>
  <si>
    <t>i) Traffic regulations</t>
  </si>
  <si>
    <t>j) Temporary telephone for use of the contractor</t>
  </si>
  <si>
    <t>k) Safety health and welfare of work-people</t>
  </si>
  <si>
    <t>l) Avoidance of noise, pollution or public nuisance and maintenance of all statutory obligations</t>
  </si>
  <si>
    <t xml:space="preserve">   </t>
  </si>
  <si>
    <t>m) Prevention of tresspass on, distrurbance or nuisance to occupants   of adjoining properties</t>
  </si>
  <si>
    <t>n) Provision of programme and progress charts</t>
  </si>
  <si>
    <t>o) Protection hoarding on site with lockable gates</t>
  </si>
  <si>
    <t>GRAND SUMMARY</t>
  </si>
  <si>
    <t>Engineer's Estimate</t>
  </si>
  <si>
    <t xml:space="preserve">Grand   Summary </t>
  </si>
  <si>
    <t>Bill No</t>
  </si>
  <si>
    <t>Description</t>
  </si>
  <si>
    <t>Cost (UGX)</t>
  </si>
  <si>
    <t>PRELIMINARIES AND GENERAL</t>
  </si>
  <si>
    <t>1.1</t>
  </si>
  <si>
    <t>1.2</t>
  </si>
  <si>
    <t>1.3</t>
  </si>
  <si>
    <t>Sub-Total 1</t>
  </si>
  <si>
    <t>Sub-Total 2</t>
  </si>
  <si>
    <t>18% VAT</t>
  </si>
  <si>
    <t xml:space="preserve">GRAND TOTAL </t>
  </si>
  <si>
    <t>MINISTRY OF WATER AND ENVIRONMENT</t>
  </si>
  <si>
    <t>3.1</t>
  </si>
  <si>
    <t>3.2</t>
  </si>
  <si>
    <t>BILL No:</t>
  </si>
  <si>
    <t>DESCRIPTION: GENERAL ITEMS</t>
  </si>
  <si>
    <t>ITEM NO.</t>
  </si>
  <si>
    <t>ITEM DESCRIPTION</t>
  </si>
  <si>
    <t>RATE</t>
  </si>
  <si>
    <t>AMOUNT</t>
  </si>
  <si>
    <t>Contractual Requirements</t>
  </si>
  <si>
    <t>A110.1</t>
  </si>
  <si>
    <t xml:space="preserve">Performance security </t>
  </si>
  <si>
    <t>A110.2</t>
  </si>
  <si>
    <t xml:space="preserve">Advance payment guarantee </t>
  </si>
  <si>
    <t>A120</t>
  </si>
  <si>
    <t>Insurance of works covering all installations during and up to 28 days after the end of the defects liability period</t>
  </si>
  <si>
    <t>A130</t>
  </si>
  <si>
    <t>Third party insurance</t>
  </si>
  <si>
    <t>A140</t>
  </si>
  <si>
    <t>Insurance of Contractors Equipment</t>
  </si>
  <si>
    <t>A150</t>
  </si>
  <si>
    <t>Insurance cover  for workers</t>
  </si>
  <si>
    <t>Site Offices and Housing</t>
  </si>
  <si>
    <t>A211.1</t>
  </si>
  <si>
    <t>A211.2</t>
  </si>
  <si>
    <t>Services for the Engineer's staff</t>
  </si>
  <si>
    <t>A221.2</t>
  </si>
  <si>
    <t>Transport Vehicles (As Per Article 10.13 of the Technical Specifications)</t>
  </si>
  <si>
    <t>A221.6</t>
  </si>
  <si>
    <t>Provision of New Double Cabin Pick-up transport vehicle</t>
  </si>
  <si>
    <t>A221.7</t>
  </si>
  <si>
    <t>A223.0</t>
  </si>
  <si>
    <t>A223.1</t>
  </si>
  <si>
    <t>A223.2</t>
  </si>
  <si>
    <t>A223.3</t>
  </si>
  <si>
    <t>A223.4</t>
  </si>
  <si>
    <t>A223.5</t>
  </si>
  <si>
    <t>Allow for Provision of office stationery &amp; office consumables for use in the Engineer's office</t>
  </si>
  <si>
    <t>Carried to Collection</t>
  </si>
  <si>
    <t>A236</t>
  </si>
  <si>
    <t>A237</t>
  </si>
  <si>
    <t>A238</t>
  </si>
  <si>
    <t>Testing works</t>
  </si>
  <si>
    <t xml:space="preserve">Testing of Materials -  Field/Factory </t>
  </si>
  <si>
    <t>A260.1</t>
  </si>
  <si>
    <t>A260.2</t>
  </si>
  <si>
    <t>A260.3</t>
  </si>
  <si>
    <t>A279.1</t>
  </si>
  <si>
    <t>Test running of water supply system, inclusive of full operations of the water supply system for 30 consecutive days, preparation of daily reports on the operations that comprise of the amount of water pumped, quantity of chemicals utilised, hours of pumping, energy consumed, at least 6No off site detailed water quality tests etc as directed by the Engineer. These shall form part of the operation and maintenance manual and As-Built drawings that shall be submitted to the Employer. Training Operator's staff in basic operation and maintenance procedures of all plant and equipment supplied as per the technical specifications and to the Engineer's approval shall form part of this activity</t>
  </si>
  <si>
    <t>Temporary Works</t>
  </si>
  <si>
    <t>A279.2</t>
  </si>
  <si>
    <t>Establishment &amp; removal of site sign-boards</t>
  </si>
  <si>
    <t>A420.1</t>
  </si>
  <si>
    <t>A420.2</t>
  </si>
  <si>
    <t>A420.3</t>
  </si>
  <si>
    <t>A420.4</t>
  </si>
  <si>
    <t xml:space="preserve">Provision for work in water affected areas, including dewatering of sites and work areas, all temporary works, protection, access, etc to ensure the works are completed as specified; include removal of facilities. </t>
  </si>
  <si>
    <t>A420.5</t>
  </si>
  <si>
    <t>A420.11</t>
  </si>
  <si>
    <t>A420.14</t>
  </si>
  <si>
    <t>%</t>
  </si>
  <si>
    <t>Environmental, Social, Health and Safety Activities</t>
  </si>
  <si>
    <t xml:space="preserve">Environmental Activities </t>
  </si>
  <si>
    <t>Compensatory tree planting in areas where trees are cut down as a result of project works (along the water transmission main, WTP and reservoir sites)</t>
  </si>
  <si>
    <t>A420.6</t>
  </si>
  <si>
    <t xml:space="preserve">Disposal of contaminated soil </t>
  </si>
  <si>
    <t>OCCUPATIONAL HEALTH AND SAFETY ACTIVITIES</t>
  </si>
  <si>
    <t>A420.7</t>
  </si>
  <si>
    <t xml:space="preserve">Sprinkling of water on active sites to prevent dust </t>
  </si>
  <si>
    <t>A420.8</t>
  </si>
  <si>
    <t>A420.9</t>
  </si>
  <si>
    <t>A420.10</t>
  </si>
  <si>
    <t>Store and dispose of hazardous wastes and raw material (e.g. Fuel or chemicals) - storage of hydrocarbons (disposal charge per quarter)</t>
  </si>
  <si>
    <t>A420.12</t>
  </si>
  <si>
    <t>A420.13</t>
  </si>
  <si>
    <t>A420.15</t>
  </si>
  <si>
    <t xml:space="preserve">Preparation, approval and implementation of the Traffic Management Plan (TMP) </t>
  </si>
  <si>
    <t>A420.16</t>
  </si>
  <si>
    <t xml:space="preserve">Preparation, approval of Fire Management Plan                                                                                                                                                                                                          </t>
  </si>
  <si>
    <t>A420.17</t>
  </si>
  <si>
    <t>Purchase of Fire extiquishers</t>
  </si>
  <si>
    <t>A420.18</t>
  </si>
  <si>
    <t>Training of workers on fire management and use of Fire extiquishers</t>
  </si>
  <si>
    <t>A420.19</t>
  </si>
  <si>
    <t>Installation of a fully equipped first aid room</t>
  </si>
  <si>
    <t>A420.20</t>
  </si>
  <si>
    <t>A420.21</t>
  </si>
  <si>
    <t>Signing of an MOU with a referral hospital to provide ambulance services and handling severe cases /emergencies</t>
  </si>
  <si>
    <t>A420.22</t>
  </si>
  <si>
    <t>A420.23</t>
  </si>
  <si>
    <t>A420.24</t>
  </si>
  <si>
    <t>A420.25</t>
  </si>
  <si>
    <t>Construction of toilet facilities for workers (include bathrooms and cleaning implements)</t>
  </si>
  <si>
    <t>A420.26</t>
  </si>
  <si>
    <t>A420.27</t>
  </si>
  <si>
    <t>A421</t>
  </si>
  <si>
    <t>SOCIAL ACTIVITIES</t>
  </si>
  <si>
    <t>A421.1</t>
  </si>
  <si>
    <t>A421.2</t>
  </si>
  <si>
    <t>Issuance of employment IDs to all the workers</t>
  </si>
  <si>
    <t>A421.3</t>
  </si>
  <si>
    <t>A421.4</t>
  </si>
  <si>
    <t>A421.5</t>
  </si>
  <si>
    <t>A421.6</t>
  </si>
  <si>
    <t>A421.7</t>
  </si>
  <si>
    <t>A421.8</t>
  </si>
  <si>
    <t>A421.9</t>
  </si>
  <si>
    <t>A421.10</t>
  </si>
  <si>
    <t>A422</t>
  </si>
  <si>
    <t>A422.1</t>
  </si>
  <si>
    <t>Preparation and dissemination of Monthly progress reports</t>
  </si>
  <si>
    <t>A422.2</t>
  </si>
  <si>
    <t>Decommissioning plan</t>
  </si>
  <si>
    <t>7K732a</t>
  </si>
  <si>
    <t>Prepare operation and maintenance manuals as per specifications and to the Engineer's approval</t>
  </si>
  <si>
    <t>7K732b</t>
  </si>
  <si>
    <t>Prepare ''as-built'' or record drawings as per specifications and to Engineer's approval</t>
  </si>
  <si>
    <t>Method - Related Charges</t>
  </si>
  <si>
    <t>A450c</t>
  </si>
  <si>
    <t>Provision, establishment and removal of all Contractor's facitilites, services, plant, etc. as per CESMM3 Class A Division 3.1. - 3.4. and all other Fixed Charged Items that the Contractor finds necessary to execute the works.</t>
  </si>
  <si>
    <t>A450d</t>
  </si>
  <si>
    <t>Maintainance of all Contractor's facitilites, services, plant, etc. as per CESMM3 Class A Division 3.1. - 3.4. and all other Time-Related Items that the Contractor finds.</t>
  </si>
  <si>
    <t>A450e</t>
  </si>
  <si>
    <t>All Temporary Works as per CESMM3 Class Division 3.5 &amp; 3.6 that are necessary to execute the works as per the tender documents (Fixed Charges).</t>
  </si>
  <si>
    <t>All Temporary Works as per CESMM3 Class Division 3.5 &amp; 3.6 that are necessary to execute the works as per the tender documents (Time-Related Charges).</t>
  </si>
  <si>
    <t>COLLECTION</t>
  </si>
  <si>
    <t>Carried to Summary</t>
  </si>
  <si>
    <t>DESCRIPTION: DAY WORKS</t>
  </si>
  <si>
    <t>A450a</t>
  </si>
  <si>
    <t>A450b</t>
  </si>
  <si>
    <t>DESCRIPTION: EQUIPMENT SCHEDULE</t>
  </si>
  <si>
    <t>Pick AXE</t>
  </si>
  <si>
    <t>Lawn Mower</t>
  </si>
  <si>
    <t>Hygenic Equipment (eyewash, paper towels, disinfection agents &amp; dispensers)</t>
  </si>
  <si>
    <t>Rubber Boots, set of different sizes (2x40, 4x42, 4x44, 4x46, 2x48), oil and acid resistant</t>
  </si>
  <si>
    <t>Mechanical Tool Box with 28 pcs Socket Set, 26 pcs Spanner Set, 9 Pcs Screwdriver Set, 1.8 kg Club Hammer, 150 mm Vernier, 3 pcs Tommy Bar Set, 5m Stanley Tape, 5 pcs Center Punch Set, Flat Chisel, Hacksaw, Hacksaw Plates, hydraulic 10t Bearing Puller, Multihammer, 2 pcs Handgrinder (115mm and 230mm), Steel Trunk, Drilling Machine, 3 Sets of Drill (Concrete, Steel and Timber)</t>
  </si>
  <si>
    <t>Electrical Tool Box (3 tier) with Big Hacksaw, Junior Hacksaw, Screwdriver Set, Waterpump Pliers, Electricians Pliers, Side Cutter, Spanner Set (6-19mm), Socket Set (7- 19 mm), 10m Stanley Tape, Vernier, Allan Key Set, Screwdriver Set - Star and Flat, Tap Wrench, Crimper, Cable Cutter, Digital Meter, Clip on Amp Meter</t>
  </si>
  <si>
    <t>PRELIMINARIES ITEMS, DAY WORKS AND EQUIPMENT SCHEDULE</t>
  </si>
  <si>
    <t>A211.5</t>
  </si>
  <si>
    <t>A211.3</t>
  </si>
  <si>
    <t xml:space="preserve">Specified  Requirements </t>
  </si>
  <si>
    <t>A221.1</t>
  </si>
  <si>
    <t>Allow for maintenance of surveying equipment for use by the Engineer</t>
  </si>
  <si>
    <t>A260</t>
  </si>
  <si>
    <t>Pressure testing of and sterilisation of water mains as per specifications: nominal diameter not exceeding 600 mm; maximum test pressure not exceeding twice the pipe's pressure rating.</t>
  </si>
  <si>
    <t>Bill No. 3-1</t>
  </si>
  <si>
    <t>Bill No. 3-2</t>
  </si>
  <si>
    <t>DESCRIPTION: Distribution Network Busolwe</t>
  </si>
  <si>
    <t>TRANSMISSION MAINS</t>
  </si>
  <si>
    <t>RESERVOIRS</t>
  </si>
  <si>
    <t>DISTRIBUTION SYSTEMS</t>
  </si>
  <si>
    <t>PUBLIC TOILETS AND ABLUITION BLOCKS</t>
  </si>
  <si>
    <t xml:space="preserve">Excavation for foundations, excavation of rock or artificial hard material, incl. disposal, per depth category </t>
  </si>
  <si>
    <t xml:space="preserve">Removal of trees with girth 500 mm - 1 m, incl. removal of stump and disposal </t>
  </si>
  <si>
    <t xml:space="preserve">Removal of trees with girth 1 m - 2 m, incl. removal of stump and disposal </t>
  </si>
  <si>
    <t xml:space="preserve">Geotextiles, woven, for drainage application </t>
  </si>
  <si>
    <t>Vee Section ditches, with stone pitching , incl. provision of durable stones, per cross-sectional area:</t>
  </si>
  <si>
    <t xml:space="preserve">Crossings </t>
  </si>
  <si>
    <t xml:space="preserve">Excavation of rock and boulders in pipe trenches </t>
  </si>
  <si>
    <t xml:space="preserve">Excavation and disposal of unsuitable material other than rock and replacement with suitable selected granular material </t>
  </si>
  <si>
    <t xml:space="preserve">Excavation of rock and boulders in manholes and other chambers </t>
  </si>
  <si>
    <t xml:space="preserve">Beds </t>
  </si>
  <si>
    <t xml:space="preserve">Surrounds </t>
  </si>
  <si>
    <t xml:space="preserve">Reno Mattress of 1x3x0,3m, galvanized mesh of dia 3.4 mm, stone filling graded between 100 mm and 200 mm, incl. provision of all materials </t>
  </si>
  <si>
    <t xml:space="preserve">Removal of pipelines, diameter 100 to 300 mm </t>
  </si>
  <si>
    <t xml:space="preserve">Earthworks </t>
  </si>
  <si>
    <t xml:space="preserve">Provision of Concrete, Standard Mix, ST4 to Section 4 of BS5328:Part2, 20mm aggregate to BS882 </t>
  </si>
  <si>
    <t xml:space="preserve">Placing of Reinforced Concrete in bases, footings, pile caps and ground slabs, per thickness category </t>
  </si>
  <si>
    <t xml:space="preserve">Formwork for base slabs, rough finish, plane vertical, width 0.2 - 0.4 m </t>
  </si>
  <si>
    <t xml:space="preserve">Reinforcement, steel fabric to BS 4483, nominal mass 2 - 3 kg/m2 </t>
  </si>
  <si>
    <t>Vee Section ditches, unlined , per cross-sectional area:</t>
  </si>
  <si>
    <t xml:space="preserve">Wrapping for buried steel pipes and Flanges with petroleum mastic and bitumen tape for pipe bore not exceeding 300 mm </t>
  </si>
  <si>
    <t xml:space="preserve">Reno Mattress of 1x3x0,3m, galvanized mesh, incl. provision of all materials </t>
  </si>
  <si>
    <t xml:space="preserve">Bends for 160 mm uPVC pipe, 22.5°, incl. adapter if required </t>
  </si>
  <si>
    <t>D.8</t>
  </si>
  <si>
    <t>D.24</t>
  </si>
  <si>
    <t>D.32</t>
  </si>
  <si>
    <t>D.40</t>
  </si>
  <si>
    <t xml:space="preserve">PAGE NO.
1
2
</t>
  </si>
  <si>
    <t>Ductile Iron Reducer for HDPE pipes, to EN 12842, Socketed on both sides, epoxy coated, PN16, DN 250 to OD 75</t>
  </si>
  <si>
    <t>Viking Johnson Type Adapter for change of material, from OD 225 uPVC to DN 250 Ductile Iron, PN 20</t>
  </si>
  <si>
    <t>Restrained flexible weld bead joint "Ve" type, PN 20, for Ductile Iron Pipes, stainless steel teeth, DN 250 (item 3I41a)</t>
  </si>
  <si>
    <t>SMALL TOWNS WSP - 1/8</t>
  </si>
  <si>
    <t>SMALL TOWNS WSP - 2/8</t>
  </si>
  <si>
    <t>SMALL TOWNS WSP - 3/8</t>
  </si>
  <si>
    <t>SMALL TOWNS WSP - 4/8</t>
  </si>
  <si>
    <t>SMALL TOWNS WSP - 5/8</t>
  </si>
  <si>
    <t>SMALL TOWNS WSP - 6/8</t>
  </si>
  <si>
    <t>SMALL TOWNS WSP - 7/8</t>
  </si>
  <si>
    <t>SMALL TOWNS WSP -  8/8</t>
  </si>
  <si>
    <t>3Z</t>
  </si>
  <si>
    <t xml:space="preserve">Gabion Box of 1x2x1m, galvanized mesh of dia 3.4 mm, stone filling graded between 100 mm and 250 mm, incl. provision of all materials </t>
  </si>
  <si>
    <t xml:space="preserve">Reinstatement </t>
  </si>
  <si>
    <t>Collection, Page SMALL TOWNS WSP G-1/1</t>
  </si>
  <si>
    <t>Collection, Page SMALL TOWNS WSP G-1/2</t>
  </si>
  <si>
    <t>Collection, Page SMALL TOWNS WSP G-1/3</t>
  </si>
  <si>
    <t>Collection, Page SMALL TOWNS WSP G-1/4</t>
  </si>
  <si>
    <t>Collection, Page SMALL TOWNS WSP G-1/5</t>
  </si>
  <si>
    <t>m²</t>
  </si>
  <si>
    <t>m³</t>
  </si>
  <si>
    <t>Topsoil</t>
  </si>
  <si>
    <t>EARTHWORKS</t>
  </si>
  <si>
    <t>D210</t>
  </si>
  <si>
    <t>Trees</t>
  </si>
  <si>
    <t>D100</t>
  </si>
  <si>
    <t>General Site Clearance</t>
  </si>
  <si>
    <t>DEMOLITION AND SITE CLEARANCE</t>
  </si>
  <si>
    <t>Preamble:</t>
  </si>
  <si>
    <t>UShs</t>
  </si>
  <si>
    <t xml:space="preserve">The works under this bill are covered under Part 3 of the Particular Specifications. </t>
  </si>
  <si>
    <t>Ordinary Soil</t>
  </si>
  <si>
    <t>IN-SITU CONCRETE</t>
  </si>
  <si>
    <t>Provision of Concrete</t>
  </si>
  <si>
    <t>Ordinary Designed Mix Concrete</t>
  </si>
  <si>
    <t>Grade C15</t>
  </si>
  <si>
    <t>F231</t>
  </si>
  <si>
    <t>10mm aggregate</t>
  </si>
  <si>
    <t>F251</t>
  </si>
  <si>
    <t>Placing Mass Concrete</t>
  </si>
  <si>
    <t>Blinding</t>
  </si>
  <si>
    <t>F511</t>
  </si>
  <si>
    <t>Thickness not exceeding 150mm</t>
  </si>
  <si>
    <t>Bases, Footings and Ground Slabs</t>
  </si>
  <si>
    <t>F622</t>
  </si>
  <si>
    <t>CONCRETE ANCILLARIES</t>
  </si>
  <si>
    <t>Formwork-Fair Finish</t>
  </si>
  <si>
    <t>Fair Finish Plane Horizontal</t>
  </si>
  <si>
    <t>Plane fair finish horizontal formwork of the following width</t>
  </si>
  <si>
    <t>Fair Finish Plane Vertical</t>
  </si>
  <si>
    <t>Plane fair finish vertical formwork of the following width</t>
  </si>
  <si>
    <t>Reinforcement</t>
  </si>
  <si>
    <t>G524</t>
  </si>
  <si>
    <t>Nominal size, 6-16mm</t>
  </si>
  <si>
    <t>Concrete Accessories</t>
  </si>
  <si>
    <t>Finishing of top surfaces by the following methods</t>
  </si>
  <si>
    <t>Class U3 steel trowel finish</t>
  </si>
  <si>
    <t>Depth not exceeding 1.5m</t>
  </si>
  <si>
    <t>Excavation Ancillaries</t>
  </si>
  <si>
    <t>G244</t>
  </si>
  <si>
    <t>PIPEWORK-PIPES</t>
  </si>
  <si>
    <t>PIPEWORK - FITTINGS AND VALVES</t>
  </si>
  <si>
    <t>Bends</t>
  </si>
  <si>
    <t>Junctions and Branches</t>
  </si>
  <si>
    <t>Straight Specials</t>
  </si>
  <si>
    <t>PIPEWORK-MANHOLES AND PIPEWORK ANCILLARIES</t>
  </si>
  <si>
    <t>PIPEWORK-SUPPORTS AND PROTECTION, ANCILLARIES TO LAYING AND EXCAVATION</t>
  </si>
  <si>
    <t>Extras to Excavation and Backfilling</t>
  </si>
  <si>
    <t>In Pipe Trenches</t>
  </si>
  <si>
    <t>Extras to excavation in pipe trenches in the following materials</t>
  </si>
  <si>
    <t>L111</t>
  </si>
  <si>
    <t>In rock</t>
  </si>
  <si>
    <t>Surrounds</t>
  </si>
  <si>
    <t>Pipe surrounds, of imported granular material, for the following pipe sizes</t>
  </si>
  <si>
    <t>L531</t>
  </si>
  <si>
    <t>WATER PROOFING</t>
  </si>
  <si>
    <t>Excavation for foundations</t>
  </si>
  <si>
    <t>E323</t>
  </si>
  <si>
    <t>Cast or Spun Iron Pipe Fittings</t>
  </si>
  <si>
    <t>MISCELLANEOUS WORKS</t>
  </si>
  <si>
    <t>Protective Layers</t>
  </si>
  <si>
    <t>Flexible Sheeting</t>
  </si>
  <si>
    <t>Girth 500 mm-1 m</t>
  </si>
  <si>
    <t>D220</t>
  </si>
  <si>
    <t>Girth 1-2 m</t>
  </si>
  <si>
    <t>E310</t>
  </si>
  <si>
    <t>Placing  Reinforced Concrete</t>
  </si>
  <si>
    <t>Thickness 150-300mm</t>
  </si>
  <si>
    <t>Beams</t>
  </si>
  <si>
    <t>F662</t>
  </si>
  <si>
    <t>Steel Fabric</t>
  </si>
  <si>
    <t>G563</t>
  </si>
  <si>
    <t>Damp proof course of bitumen impregnated fabric to BS 6398 for the following wall thickness</t>
  </si>
  <si>
    <t>PAINTING</t>
  </si>
  <si>
    <t>High Gloss</t>
  </si>
  <si>
    <t>Timber Surfaces</t>
  </si>
  <si>
    <t>V321</t>
  </si>
  <si>
    <t>Upper surfaces of fascia board inclined at an angle not exceeding 30 degrees to the horizontal</t>
  </si>
  <si>
    <t>Emulsion Paint</t>
  </si>
  <si>
    <t>Damp Proofing</t>
  </si>
  <si>
    <t>Rendering</t>
  </si>
  <si>
    <t>W421</t>
  </si>
  <si>
    <t>Surfaces of blinding hardcore inclined at an angle not exceeding 30 degrees to the horizontal</t>
  </si>
  <si>
    <t>Sand and Cement Screed</t>
  </si>
  <si>
    <t>W441</t>
  </si>
  <si>
    <t>Set of Fittings (1 T-Piece (item 1), 3 Flange Adaptors (item 2 &amp; 3) and 1 DN 80 Gate Valve(item 4)) for Wash-Out as per drawing nr IWMDP/MBA/1-D-014, PN 16, incl. excavation and backfill, for diameter of main pipeline:</t>
  </si>
  <si>
    <t>Marker posts as drawing IWMDP/MBA/1-D-007</t>
  </si>
  <si>
    <t>Concrete Outfall Structure, complete as per drawing IWMDP/MBA/1-D-009</t>
  </si>
  <si>
    <t>DN 80 mm Gate Valves (PN16), as per item 5 on drawing nr IWMDP/MBA/1-D-013</t>
  </si>
  <si>
    <t>DN 80 mm Gate Valves (PN20), as per item 5 on drawing nr IWMDP/MBA/1-D-013</t>
  </si>
  <si>
    <t>DN 125 mm Gate Valve, as per item 4 on drawing nr IWMDP/MBA/3-D-002</t>
  </si>
  <si>
    <t>DN 200 mm Gate Valve (PN16), as per item 4 on drawing nr IWMDP/MBA/1-D-013 or IWMDP/MBA/1-D-017</t>
  </si>
  <si>
    <t>DN 200 mm Gate Valve (PN20), as per item 4 on drawing nr IWMDP/MBA/1-D-013 or IWMDP/MBA/1-D-017</t>
  </si>
  <si>
    <t>DN 200 mm Butterfly Valve, as per item 2 on drawing nr IWMDP/MBA/3-D-001</t>
  </si>
  <si>
    <t>DN 50 mm Air Valve (PN 16) as per item 6 on drawing nr IWMDP/MBA/1-D-011 (or item 5 on drawing nr IWMDP/MBA/1-D-010), incl. a Gate Valve as per item 5 on drawing nr IWMDP/MBA/1-D-011 (or item 4 on drawing nr IWMDP/MBA/1-D-010)</t>
  </si>
  <si>
    <t>DN 50 mm Air Valve (PN 20) as per item 6 on drawing nr IWMDP/MBA/1-D-011 (or item 5 on drawing nr IWMDP/MBA/1-D-010), incl. a Gate Valve as per item 5 on drawing nr IWMDP/MBA/1-D-011 (or item 4 on drawing nr IWMDP/MBA/1-D-010)</t>
  </si>
  <si>
    <t>Set of Fittings (1 T-Piece (item 1), 3 Flange Adaptors (item 2 &amp; 3) and 1 DN 80 Gate Valve(item 4)) for Wash-Out as per drawing nr IWMDP/MBA/1-D-014, PN 12, for diameter of main pipeline:</t>
  </si>
  <si>
    <t>Set of Fittings (1 T-Piece (item 1), 3 Flange Adaptors (item 2 &amp; 3) and 1 DN 80 Gate Valve(item 4)) for Wash-Out as per drawing nr IWMDP/MBA/1-D-014, PN 20, incl. excavation and backfill, for diameter of main pipeline:</t>
  </si>
  <si>
    <t>Woltmann type water meter, DN 125, PN10, as per item 6 on drawing IWMDP/MBA/3-D-003</t>
  </si>
  <si>
    <t>In situ concrete chamber for wash-out with isolation valve as per drawing IWMDP/MBA/1-D-013, for OD 225 mm uPVC pipeline or DN 250 Ductile Iron pipeline, incl. all fittings, (except valve) and heavy duty access cover, per depth class</t>
  </si>
  <si>
    <t>In situ concrete chamber for branch as per drawing IWMDP/MBA/1-D-017, for OD 225 mm uPVC pipeline or DN 250 Ductile Iron pipeline, incl. all fittings (except valve) and heavy duty access cover, per depth class</t>
  </si>
  <si>
    <t>In situ concrete chamber for Connection Chamber as per drawing IWMDP/MBA/3-D-001, for DN 300 mm pipeline, incl. all fittings (except valve) and heavy duty access cover, depth 1.5 m to 2.0 m</t>
  </si>
  <si>
    <t>In situ concrete chamber for Air Valve as per drawing nr IWMDP/MBA/1-D-011, for OD 225 mm uPVC pipe or DN 200 mm Ductile Iron pipeline, incl. all fittings (except air-valve) and heavy duty access cover, per depth class</t>
  </si>
  <si>
    <t>In situ concrete chamber for Air Valve as per drawing nr IWMDP/MBA/1-D-011, for OD 225 mm uPVC pipe, incl. all fittings (except air-valve) and heavy duty access cover, per depth class</t>
  </si>
  <si>
    <t>In situ concrete chamber for Water Meter as per drawing nr IWMDP/MBA/3-D-002 for DN 250 mm pipeline, incl. all fittings (except valve) and heavy duty access cover, depth 1.5 m to 2.0 m</t>
  </si>
  <si>
    <t>Concrete pipe supports for above ground installation of ductile iron pipes, incl all material fixation of pipe, as per drawing IWMDP/MBA/1-D-005</t>
  </si>
  <si>
    <t>Fabrication of steel frame pipe bridge as per drawing IWMDP/MBA/1-D-016 incl treatment of steel as indicated on the drawing</t>
  </si>
  <si>
    <t>Provision of Preformed Concrete Piles, 300 x 300 mm, C25, Length 4 m plus tip, as per drawing nr IWMDP/MBA/3-D-003</t>
  </si>
  <si>
    <t>Provsion and installation of piles heads as per drawing nr IWMDP/MBA/3-D-003, incl height adjustments on pile where applicable</t>
  </si>
  <si>
    <t>Gate Valve to BS EN 5163, DN 150, PN10, flanged, as per item 3 on drawing IWMDP/MBA/6-D-001</t>
  </si>
  <si>
    <t>Woltmann type water meter, DN 65, PN10, as per item 6 on drawing IWMDP/MBA/6-D-001</t>
  </si>
  <si>
    <t>In-situ concrete manhole, 1 m x 1 m, as per drawing nr IWMDP/MBA/1-D-002, depth not exceeding 1.5 m</t>
  </si>
  <si>
    <t>In situ concrete chamber for water meter as per drawing IWMDP/MBA/6-D-001, incl. all fittings (except gate valve and meter) and medium duty access cover, depth 1.5 m - 2.0 m</t>
  </si>
  <si>
    <t>Marker posts IWMDP/MBA/1-D-007</t>
  </si>
  <si>
    <t>Concrete Outfall Structure, for DN 150 mm pipe, complete as per drawing IWMDP/MBA/1-D-009</t>
  </si>
  <si>
    <t>Corrugated Iron Roofing as per drawing IWMDP/MBA/6-S-005, incl ridges</t>
  </si>
  <si>
    <t>Structural and carcassing timber for pitched roof, pre-treated and painted with three coats of emulsion paint, complete for chlorine dosing house as per drawing IWMDP/MBA/6-S-005</t>
  </si>
  <si>
    <t>Chlorine dosing unit, complete with mixing and solution tanks, adjustable water pressure powered dosing unit, HDPE valves and pipes connecting the equipment, all equipment of non-corrossive material, complete as shown in drawing nr IWMDP/MBA/6-S-005</t>
  </si>
  <si>
    <t>Gate Valve to BS EN 5163, DN 65, PN10, flanged, as per item 3 on drawing IWMDP/MBA/6-D-001</t>
  </si>
  <si>
    <t>Set of Fittings (T-Piece, Flange Adaptors, Air and Gate Valve, Nipples, and Reducers) for DN 25 Air Valve as per drawing nr IWMDP/MBA/1-D-022, PN 10, incl supply and installation, for diameter of main pipeline:</t>
  </si>
  <si>
    <t>Set of Fittings (T-Piece, Flange Adaptors, Gate Valve, Nipples and Adapters) for Wash-Out as per drawing nr IWMDP/MBA/1-D-023, PN 10, incl supply and installation, for diameter of main pipeline:</t>
  </si>
  <si>
    <t>Fire Hydrant as per drawing dr IWMDP/MBA/1-D-024, incl. supply and installation of all fittings (incl. valves and water meter), excavation, backfilling and 2 concrete poles, for following diameters of main pipe</t>
  </si>
  <si>
    <t>Brickwork chamber for Air Valve (IWMDP/MBA/1-D-022) or Wash-Out (IWMDP/MBA/1-D-023), 600 x 600 mm, incl. vent pipe and removable cover slab, without fittigns, depth not exceeding 1.5 m</t>
  </si>
  <si>
    <t>In situ concrete chamber for branches as per drawing nr IWMDP/MBA/1-D-017, diameters &lt; 300 mm, one branch pipe, incl. heavy duty access cover, one 1m pipe of pipe with puddle flange on main and branch pipe, otherwise fittings measured elsewhere, per depth category:</t>
  </si>
  <si>
    <t>In situ concrete chamber for branches as per drawing nr IWMDP/MBA/1-D-017, diameters &lt; 300 mm, more than one branch pipe, incl. heavy duty access cover, one 1m pipe of pipe with puddle flange on main and branch pipe, otherwise fittings measured elsewhere, per depth category:</t>
  </si>
  <si>
    <t>In situ concrete chamber for Water Meter of Fire Hydrant as per drawing nr IWMDP/MBA/1-D-024, incl. heavy duty access cover, fittings measured elsewhere, depth between 1.5 and 2.0 m</t>
  </si>
  <si>
    <t>Concrete pipe supports for above ground installation of pipes with diameter not exceeding 300 mm, incl all material fixation of pipe, as per drawing IWMDP/MBA/1-D-005 , height not exceeding 1m</t>
  </si>
  <si>
    <t>In situ concrete chamber for branches as per drawing nr IWMDP/MBA/1-D-017, diameters &lt; 300 mm, more than one branch pipe, incl. heavy duty access cover, one 1m pipe of pipe with puddle flange on main and branch pipe, otherwise fittings measured elsewhere, depth not exceeding 1.5 m</t>
  </si>
  <si>
    <t>Corrugated Iron Roofing as per drawing IWMDP/MBA/19-S-001, incl ridges</t>
  </si>
  <si>
    <t>Structural and carcassing timber for pitched roof, pre-treated and painted with three coats of emulsion paint, complete for ablution block as per drawing IWMDP/MBA/19-S-001</t>
  </si>
  <si>
    <t>Softwood soffit, complete with installation and three coats of emulsion paint, complete for ablution block as per drawing IWMDP/MBA/19-S-001</t>
  </si>
  <si>
    <t>Water Tank, 1 m3, on elevated steel frame, 3 m high, complete with ladder and all fittings and valves as shown in drawing nr IWMDP/MBA/19-S-005</t>
  </si>
  <si>
    <t>ADJUSTED</t>
  </si>
  <si>
    <t>Allow for Employer's part fees, Expenses and Associated costs of the DAAB</t>
  </si>
  <si>
    <r>
      <t>Works</t>
    </r>
    <r>
      <rPr>
        <sz val="10"/>
        <rFont val="Times New Roman"/>
        <family val="1"/>
      </rPr>
      <t>' shall mean all or any portion of the works, materials and articles wherever the same being manufactured</t>
    </r>
  </si>
  <si>
    <r>
      <t>As Described</t>
    </r>
    <r>
      <rPr>
        <sz val="10"/>
        <rFont val="Times New Roman"/>
        <family val="1"/>
      </rPr>
      <t>' shall mean as described in the General descriptions of materials and workmanship section of the</t>
    </r>
  </si>
  <si>
    <r>
      <t>B.S</t>
    </r>
    <r>
      <rPr>
        <sz val="10"/>
        <rFont val="Times New Roman"/>
        <family val="1"/>
      </rPr>
      <t xml:space="preserve">' shall mean the current British Standards Specifications published by the British Standard Instituion, 2 Park </t>
    </r>
  </si>
  <si>
    <r>
      <t>As Before</t>
    </r>
    <r>
      <rPr>
        <sz val="10"/>
        <rFont val="Times New Roman"/>
        <family val="1"/>
      </rPr>
      <t>' shall mean in all respects as earlier described in the same or previous section</t>
    </r>
  </si>
  <si>
    <r>
      <t>Ditto</t>
    </r>
    <r>
      <rPr>
        <sz val="10"/>
        <rFont val="Times New Roman"/>
        <family val="1"/>
      </rPr>
      <t>' shall mean the whole of the preceeding description except as qualified in the description  in which it occurs.</t>
    </r>
  </si>
  <si>
    <r>
      <t>M</t>
    </r>
    <r>
      <rPr>
        <u/>
        <vertAlign val="superscript"/>
        <sz val="10"/>
        <rFont val="Times New Roman"/>
        <family val="1"/>
      </rPr>
      <t>3</t>
    </r>
    <r>
      <rPr>
        <sz val="10"/>
        <rFont val="Times New Roman"/>
        <family val="1"/>
      </rPr>
      <t>' shall mean Cubic Metres</t>
    </r>
  </si>
  <si>
    <r>
      <t>M</t>
    </r>
    <r>
      <rPr>
        <u/>
        <vertAlign val="superscript"/>
        <sz val="10"/>
        <rFont val="Times New Roman"/>
        <family val="1"/>
      </rPr>
      <t>2</t>
    </r>
    <r>
      <rPr>
        <sz val="10"/>
        <rFont val="Times New Roman"/>
        <family val="1"/>
      </rPr>
      <t>' shall mean Square Metres</t>
    </r>
  </si>
  <si>
    <r>
      <t>LM</t>
    </r>
    <r>
      <rPr>
        <sz val="10"/>
        <rFont val="Times New Roman"/>
        <family val="1"/>
      </rPr>
      <t>' shall mean Linear Metres</t>
    </r>
  </si>
  <si>
    <r>
      <t>mm</t>
    </r>
    <r>
      <rPr>
        <sz val="10"/>
        <rFont val="Times New Roman"/>
        <family val="1"/>
      </rPr>
      <t>' shall mean Millimetres</t>
    </r>
  </si>
  <si>
    <r>
      <t>kg</t>
    </r>
    <r>
      <rPr>
        <sz val="10"/>
        <rFont val="Times New Roman"/>
        <family val="1"/>
      </rPr>
      <t>' shall mean Kilogrammes</t>
    </r>
  </si>
  <si>
    <r>
      <t xml:space="preserve">t' </t>
    </r>
    <r>
      <rPr>
        <sz val="10"/>
        <rFont val="Times New Roman"/>
        <family val="1"/>
      </rPr>
      <t>shall mean Tonne</t>
    </r>
  </si>
  <si>
    <r>
      <t xml:space="preserve">No.' or 'nr' </t>
    </r>
    <r>
      <rPr>
        <sz val="10"/>
        <rFont val="Times New Roman"/>
        <family val="1"/>
      </rPr>
      <t>shall mean Number</t>
    </r>
  </si>
  <si>
    <r>
      <t>Approved</t>
    </r>
    <r>
      <rPr>
        <sz val="10"/>
        <rFont val="Times New Roman"/>
        <family val="1"/>
      </rPr>
      <t>' shall mean as approved by the Engineer</t>
    </r>
  </si>
  <si>
    <r>
      <t>Allow</t>
    </r>
    <r>
      <rPr>
        <sz val="10"/>
        <rFont val="Times New Roman"/>
        <family val="1"/>
      </rPr>
      <t>' where this word occurs the cost of the item is at the risk of the Contractor</t>
    </r>
  </si>
  <si>
    <r>
      <t>ITEM</t>
    </r>
    <r>
      <rPr>
        <sz val="10"/>
        <rFont val="Times New Roman"/>
        <family val="1"/>
      </rPr>
      <t>' or '</t>
    </r>
    <r>
      <rPr>
        <u/>
        <sz val="10"/>
        <rFont val="Times New Roman"/>
        <family val="1"/>
      </rPr>
      <t>item</t>
    </r>
    <r>
      <rPr>
        <sz val="10"/>
        <rFont val="Times New Roman"/>
        <family val="1"/>
      </rPr>
      <t xml:space="preserve">' wherever the word occurs, other than where a 'provisional sum' or 'Prime Cost Sum' is </t>
    </r>
  </si>
  <si>
    <r>
      <t>Selected'</t>
    </r>
    <r>
      <rPr>
        <sz val="10"/>
        <rFont val="Times New Roman"/>
        <family val="1"/>
      </rPr>
      <t xml:space="preserve"> shall mean as selected by the Engineer</t>
    </r>
  </si>
  <si>
    <r>
      <t>C.P'</t>
    </r>
    <r>
      <rPr>
        <sz val="10"/>
        <rFont val="Times New Roman"/>
        <family val="1"/>
      </rPr>
      <t xml:space="preserve"> shall mean the current British Standard Code of Practice British Institution, 2 Park Street, London W.I, </t>
    </r>
  </si>
  <si>
    <r>
      <t>Provisional Sum</t>
    </r>
    <r>
      <rPr>
        <sz val="10"/>
        <rFont val="Times New Roman"/>
        <family val="1"/>
      </rPr>
      <t>' shall mean a sum of money included in the contract to cover the cost of a portion of the works,</t>
    </r>
  </si>
  <si>
    <r>
      <t>Provisonal Quantities</t>
    </r>
    <r>
      <rPr>
        <sz val="10"/>
        <rFont val="Times New Roman"/>
        <family val="1"/>
      </rPr>
      <t>' shall mean estimated quantities of a portion or portions of work included in the contract</t>
    </r>
  </si>
  <si>
    <r>
      <t>Prime Cost Sum' or 'P.C</t>
    </r>
    <r>
      <rPr>
        <sz val="10"/>
        <rFont val="Times New Roman"/>
        <family val="1"/>
      </rPr>
      <t xml:space="preserve">. Sum' shall mean a sum provided for work or services to be executed by a </t>
    </r>
  </si>
  <si>
    <r>
      <t xml:space="preserve">    </t>
    </r>
    <r>
      <rPr>
        <sz val="10"/>
        <rFont val="Times New Roman"/>
        <family val="1"/>
      </rPr>
      <t xml:space="preserve"> inquiries to any point which in  his opinion requires further elucidation as no claim for lack of information</t>
    </r>
  </si>
  <si>
    <t>Tranmission Main for Butaleja and Busolwe</t>
  </si>
  <si>
    <t>Distribution System for Butaleja</t>
  </si>
  <si>
    <t>Distribution System for Busolwe</t>
  </si>
  <si>
    <t>2 No. Public Toilets (Weekly Markets in Butaleja and Busolwe)</t>
  </si>
  <si>
    <r>
      <rPr>
        <b/>
        <sz val="11"/>
        <rFont val="Times New Roman"/>
        <family val="1"/>
      </rPr>
      <t>AMOUNT
(UGX)</t>
    </r>
  </si>
  <si>
    <r>
      <rPr>
        <b/>
        <u/>
        <sz val="11"/>
        <rFont val="Times New Roman"/>
        <family val="1"/>
      </rPr>
      <t>Labour</t>
    </r>
  </si>
  <si>
    <r>
      <rPr>
        <b/>
        <u/>
        <sz val="11"/>
        <rFont val="Times New Roman"/>
        <family val="1"/>
      </rPr>
      <t>Materials</t>
    </r>
  </si>
  <si>
    <r>
      <rPr>
        <vertAlign val="subscript"/>
        <sz val="11"/>
        <rFont val="Times New Roman"/>
        <family val="1"/>
      </rPr>
      <t>m</t>
    </r>
    <r>
      <rPr>
        <sz val="11"/>
        <rFont val="Times New Roman"/>
        <family val="1"/>
      </rPr>
      <t>3</t>
    </r>
  </si>
  <si>
    <r>
      <rPr>
        <vertAlign val="subscript"/>
        <sz val="11"/>
        <rFont val="Times New Roman"/>
        <family val="1"/>
      </rPr>
      <t>m</t>
    </r>
    <r>
      <rPr>
        <sz val="11"/>
        <rFont val="Times New Roman"/>
        <family val="1"/>
      </rPr>
      <t>2</t>
    </r>
  </si>
  <si>
    <r>
      <t>Hydraulic Excavator 0.5 m</t>
    </r>
    <r>
      <rPr>
        <vertAlign val="superscript"/>
        <sz val="11"/>
        <rFont val="Times New Roman"/>
        <family val="1"/>
      </rPr>
      <t>3</t>
    </r>
    <r>
      <rPr>
        <sz val="11"/>
        <rFont val="Times New Roman"/>
        <family val="1"/>
      </rPr>
      <t xml:space="preserve"> bucket</t>
    </r>
  </si>
  <si>
    <r>
      <t>Compressor (6m</t>
    </r>
    <r>
      <rPr>
        <vertAlign val="superscript"/>
        <sz val="11"/>
        <rFont val="Times New Roman"/>
        <family val="1"/>
      </rPr>
      <t>3</t>
    </r>
    <r>
      <rPr>
        <sz val="11"/>
        <rFont val="Times New Roman"/>
        <family val="1"/>
      </rPr>
      <t>/min)</t>
    </r>
  </si>
  <si>
    <r>
      <t>5 m</t>
    </r>
    <r>
      <rPr>
        <vertAlign val="superscript"/>
        <sz val="11"/>
        <rFont val="Times New Roman"/>
        <family val="1"/>
      </rPr>
      <t>3</t>
    </r>
    <r>
      <rPr>
        <sz val="11"/>
        <rFont val="Times New Roman"/>
        <family val="1"/>
      </rPr>
      <t xml:space="preserve"> Water Tanker with Pump</t>
    </r>
  </si>
  <si>
    <r>
      <rPr>
        <b/>
        <sz val="10"/>
        <rFont val="Times New Roman"/>
        <family val="1"/>
      </rPr>
      <t>AMOUNT
(UGX)</t>
    </r>
  </si>
  <si>
    <r>
      <rPr>
        <b/>
        <u/>
        <sz val="10"/>
        <rFont val="Times New Roman"/>
        <family val="1"/>
      </rPr>
      <t>Tools and Equipment</t>
    </r>
  </si>
  <si>
    <r>
      <t xml:space="preserve">Cable Extension, 2x2.5 mm </t>
    </r>
    <r>
      <rPr>
        <vertAlign val="superscript"/>
        <sz val="10"/>
        <rFont val="Times New Roman"/>
        <family val="1"/>
      </rPr>
      <t>2</t>
    </r>
    <r>
      <rPr>
        <sz val="10"/>
        <rFont val="Times New Roman"/>
        <family val="1"/>
      </rPr>
      <t>, 50 meter long</t>
    </r>
  </si>
  <si>
    <r>
      <t xml:space="preserve">Portable Submersible Drainage Pump, 10 m </t>
    </r>
    <r>
      <rPr>
        <vertAlign val="superscript"/>
        <sz val="10"/>
        <rFont val="Times New Roman"/>
        <family val="1"/>
      </rPr>
      <t>3</t>
    </r>
    <r>
      <rPr>
        <sz val="10"/>
        <rFont val="Times New Roman"/>
        <family val="1"/>
      </rPr>
      <t>/h at 6m, 0.55 kW, 240 V, 50 Hz</t>
    </r>
  </si>
  <si>
    <r>
      <t>m</t>
    </r>
    <r>
      <rPr>
        <vertAlign val="superscript"/>
        <sz val="10"/>
        <rFont val="Times New Roman"/>
        <family val="1"/>
      </rPr>
      <t>3</t>
    </r>
  </si>
  <si>
    <r>
      <t>m</t>
    </r>
    <r>
      <rPr>
        <vertAlign val="superscript"/>
        <sz val="10"/>
        <rFont val="Times New Roman"/>
        <family val="1"/>
      </rPr>
      <t>2</t>
    </r>
  </si>
  <si>
    <r>
      <t>Placing of Reinforced Concrete in beams, cross-sectional area 0.03 - 0.1 m</t>
    </r>
    <r>
      <rPr>
        <vertAlign val="superscript"/>
        <sz val="10"/>
        <rFont val="Times New Roman"/>
        <family val="1"/>
      </rPr>
      <t>2</t>
    </r>
  </si>
  <si>
    <r>
      <t>Volume not exceeding 0.1 m</t>
    </r>
    <r>
      <rPr>
        <vertAlign val="superscript"/>
        <sz val="10"/>
        <rFont val="Times New Roman"/>
        <family val="1"/>
      </rPr>
      <t>3</t>
    </r>
  </si>
  <si>
    <r>
      <t>Volume 0.1 to 0.2 m</t>
    </r>
    <r>
      <rPr>
        <vertAlign val="superscript"/>
        <sz val="10"/>
        <rFont val="Times New Roman"/>
        <family val="1"/>
      </rPr>
      <t>3</t>
    </r>
  </si>
  <si>
    <r>
      <t>Volume 0.2 to 0.5 m</t>
    </r>
    <r>
      <rPr>
        <vertAlign val="superscript"/>
        <sz val="10"/>
        <rFont val="Times New Roman"/>
        <family val="1"/>
      </rPr>
      <t>3</t>
    </r>
  </si>
  <si>
    <r>
      <t>cross-sectional area not exceeding 0.25 m</t>
    </r>
    <r>
      <rPr>
        <vertAlign val="superscript"/>
        <sz val="10"/>
        <rFont val="Times New Roman"/>
        <family val="1"/>
      </rPr>
      <t>2</t>
    </r>
  </si>
  <si>
    <r>
      <t>cross-sectional area 0.25 m</t>
    </r>
    <r>
      <rPr>
        <vertAlign val="superscript"/>
        <sz val="10"/>
        <rFont val="Times New Roman"/>
        <family val="1"/>
      </rPr>
      <t xml:space="preserve">2 </t>
    </r>
    <r>
      <rPr>
        <sz val="10"/>
        <rFont val="Times New Roman"/>
        <family val="1"/>
      </rPr>
      <t>to 0.5 m</t>
    </r>
    <r>
      <rPr>
        <vertAlign val="superscript"/>
        <sz val="10"/>
        <rFont val="Times New Roman"/>
        <family val="1"/>
      </rPr>
      <t>2</t>
    </r>
  </si>
  <si>
    <r>
      <t>Volume 0.5 to 1.0 m</t>
    </r>
    <r>
      <rPr>
        <vertAlign val="superscript"/>
        <sz val="10"/>
        <rFont val="Times New Roman"/>
        <family val="1"/>
      </rPr>
      <t>3</t>
    </r>
  </si>
  <si>
    <r>
      <t>Volume 1.0 to 2.0 m</t>
    </r>
    <r>
      <rPr>
        <vertAlign val="superscript"/>
        <sz val="10"/>
        <rFont val="Times New Roman"/>
        <family val="1"/>
      </rPr>
      <t>3</t>
    </r>
  </si>
  <si>
    <t>DESCRIPTION: Transmission Mains to Butaleja and Busolwe</t>
  </si>
  <si>
    <r>
      <t>Placing of Reinforced Concrete in columns, cross-sectional area 0.1 - 0.25 m</t>
    </r>
    <r>
      <rPr>
        <vertAlign val="superscript"/>
        <sz val="10"/>
        <rFont val="Times New Roman"/>
        <family val="1"/>
      </rPr>
      <t>2</t>
    </r>
  </si>
  <si>
    <r>
      <t>Formwork, fair finish, for column, cross-sectional area 0.25 m</t>
    </r>
    <r>
      <rPr>
        <vertAlign val="superscript"/>
        <sz val="10"/>
        <rFont val="Times New Roman"/>
        <family val="1"/>
      </rPr>
      <t>2</t>
    </r>
  </si>
  <si>
    <r>
      <t>Grouting under plates, area not exceeding 0.1 m</t>
    </r>
    <r>
      <rPr>
        <vertAlign val="superscript"/>
        <sz val="10"/>
        <rFont val="Times New Roman"/>
        <family val="1"/>
      </rPr>
      <t>2</t>
    </r>
  </si>
  <si>
    <t>DESCRIPTION: Storage Reservoir for Butaleja</t>
  </si>
  <si>
    <t xml:space="preserve">DESCRIPTION: Storage Reservoir for Busolwe </t>
  </si>
  <si>
    <r>
      <t>cross-sectional area not exceeding 0.25 m</t>
    </r>
    <r>
      <rPr>
        <vertAlign val="superscript"/>
        <sz val="11"/>
        <rFont val="Times New Roman"/>
        <family val="1"/>
      </rPr>
      <t>2</t>
    </r>
  </si>
  <si>
    <r>
      <t>cross-sectional area 0.25 m</t>
    </r>
    <r>
      <rPr>
        <vertAlign val="superscript"/>
        <sz val="11"/>
        <rFont val="Times New Roman"/>
        <family val="1"/>
      </rPr>
      <t xml:space="preserve">2 </t>
    </r>
    <r>
      <rPr>
        <sz val="11"/>
        <rFont val="Times New Roman"/>
        <family val="1"/>
      </rPr>
      <t>to 0.5 m</t>
    </r>
    <r>
      <rPr>
        <vertAlign val="superscript"/>
        <sz val="11"/>
        <rFont val="Times New Roman"/>
        <family val="1"/>
      </rPr>
      <t>2</t>
    </r>
  </si>
  <si>
    <r>
      <t>m</t>
    </r>
    <r>
      <rPr>
        <vertAlign val="superscript"/>
        <sz val="11"/>
        <rFont val="Times New Roman"/>
        <family val="1"/>
      </rPr>
      <t>3</t>
    </r>
  </si>
  <si>
    <r>
      <t>Volume not exceeding 0.1 m</t>
    </r>
    <r>
      <rPr>
        <vertAlign val="superscript"/>
        <sz val="11"/>
        <rFont val="Times New Roman"/>
        <family val="1"/>
      </rPr>
      <t>3</t>
    </r>
  </si>
  <si>
    <r>
      <t>Volume 0.1 to 0.2 m</t>
    </r>
    <r>
      <rPr>
        <vertAlign val="superscript"/>
        <sz val="11"/>
        <rFont val="Times New Roman"/>
        <family val="1"/>
      </rPr>
      <t>3</t>
    </r>
  </si>
  <si>
    <r>
      <t>Volume 0.2 to 0.5 m</t>
    </r>
    <r>
      <rPr>
        <vertAlign val="superscript"/>
        <sz val="11"/>
        <rFont val="Times New Roman"/>
        <family val="1"/>
      </rPr>
      <t>3</t>
    </r>
  </si>
  <si>
    <t>DESCRIPTION: Distribution Network for Butaleja</t>
  </si>
  <si>
    <r>
      <t>m</t>
    </r>
    <r>
      <rPr>
        <vertAlign val="superscript"/>
        <sz val="11"/>
        <rFont val="Times New Roman"/>
        <family val="1"/>
      </rPr>
      <t>2</t>
    </r>
  </si>
  <si>
    <r>
      <t>Placing of Reinforced Concrete in Ring Beam, cross-sectional area, 0.06 m</t>
    </r>
    <r>
      <rPr>
        <vertAlign val="superscript"/>
        <sz val="11"/>
        <rFont val="Times New Roman"/>
        <family val="1"/>
      </rPr>
      <t>2</t>
    </r>
  </si>
  <si>
    <r>
      <t>Mesh Reinforcement to BS 4483, nominal mass 2 - 3 kg/m</t>
    </r>
    <r>
      <rPr>
        <vertAlign val="superscript"/>
        <sz val="11"/>
        <rFont val="Times New Roman"/>
        <family val="1"/>
      </rPr>
      <t>2</t>
    </r>
  </si>
  <si>
    <t>DESCRIPTION: Construction of Public Toilet for Weekly Markets (Butaleja and Busolwe)</t>
  </si>
  <si>
    <t>MWE/WRKS/21-22/____</t>
  </si>
  <si>
    <t>months</t>
  </si>
  <si>
    <t>A211.6</t>
  </si>
  <si>
    <t>A223.6</t>
  </si>
  <si>
    <t>A223.7</t>
  </si>
  <si>
    <t>A235.8</t>
  </si>
  <si>
    <t>Allow for Provision of Laboratory equipment for use by the Engineer as specified</t>
  </si>
  <si>
    <t>Allow Provision of surveying equipment for use by the Engineer as specified</t>
  </si>
  <si>
    <t>Concrete works test cubes</t>
  </si>
  <si>
    <t xml:space="preserve">Allow for a percentage charge on the provisional sum to cover contractor's overhead costs incurred in facilitating payment of provisional sums. </t>
  </si>
  <si>
    <t>Provisional Sums</t>
  </si>
  <si>
    <t>Preparation of Campsite project brief and Contractor’s ESMP for NEMA approvals in each project town/cluster</t>
  </si>
  <si>
    <t xml:space="preserve">Approvals for auxillary works and burrow pits e.g. sand, marrum, clay, aggregates, hardcore. (All from recognised sources) </t>
  </si>
  <si>
    <t xml:space="preserve">Water testing of samples from the water abstraction points  (results of water quality analysis) - to keep track of the water quality during construction </t>
  </si>
  <si>
    <t>Vehicle repairs &amp; use of standard fuel lubricants - done  monthly for at least 15months</t>
  </si>
  <si>
    <t>Confine access to restricted work sites (including hoarding, hiring of security guards)</t>
  </si>
  <si>
    <t>Proper drainage of waste water from the batching plant including general construction area</t>
  </si>
  <si>
    <t>A420.28</t>
  </si>
  <si>
    <t>A420.29</t>
  </si>
  <si>
    <t>Work place registered with MoGLSD</t>
  </si>
  <si>
    <t>Provision of suggesion box at the camp site</t>
  </si>
  <si>
    <t xml:space="preserve">MISCELLANEOUS </t>
  </si>
  <si>
    <t xml:space="preserve">Location and/or alteration of existing services eg. railway line, power lines, water lines, telecommunication lines, data lines, sewer lines, drains, and other services and infrastructure that could be affected by the works paid to the relevant authorities by the contractor  </t>
  </si>
  <si>
    <t>Months</t>
  </si>
  <si>
    <t>The works under this bill are covered under Part 3 of the Particular Specifications. The relevant drawings are the DRAWING IWMDP/MBA/19-A-001  series (including references made there-in to other drawings)</t>
  </si>
  <si>
    <t xml:space="preserve">Demolition and Site Clearance  </t>
  </si>
  <si>
    <t xml:space="preserve">Ground Investigation  </t>
  </si>
  <si>
    <t xml:space="preserve"> Reservoir for Butaleja</t>
  </si>
  <si>
    <t>6N287</t>
  </si>
  <si>
    <t xml:space="preserve"> Reservoir for Busolwe</t>
  </si>
  <si>
    <t>Busolwe Town Reservoir: 200m3 nominal capacity elevated on an 15m high steel tower</t>
  </si>
  <si>
    <r>
      <t>Erect Steel Tower for reservoir support complete, include steel tower beams, plates, angles, bolts, nuts, washers, access ladder  with protectiv cage, top walking skid resistant plates, hand rails etc, painting and finishes; complete as specified and detailed in the drawing IWMDP/MBA/6-S-001. Tower members shall be of hot dipped galvanised steel. Height of tower is 15</t>
    </r>
    <r>
      <rPr>
        <sz val="10"/>
        <color rgb="FFFF0000"/>
        <rFont val="Times New Roman"/>
        <family val="1"/>
      </rPr>
      <t xml:space="preserve"> </t>
    </r>
    <r>
      <rPr>
        <sz val="10"/>
        <rFont val="Times New Roman"/>
        <family val="1"/>
      </rPr>
      <t xml:space="preserve">to support a 200m3 capacity tank </t>
    </r>
  </si>
  <si>
    <t>3I412.1a</t>
  </si>
  <si>
    <t>Deemed Paid</t>
  </si>
  <si>
    <t>Provision of Concrete, Standard Mix, C15 to  BS5328:Part2, 20mm aggregate to BS882</t>
  </si>
  <si>
    <t>Supply and Install cold pressed galvanised steel sectional tank with external flanges and pitched cover with 1No. 1m wide access man way, ball float valve, bellmouth overflow fitted to a vertical standpipe, strainer, water level indicator (scale in cubic metres) and plates with inlet, outlet, washout and overflow connection complete with internal pipe work and fittings, access points, ventilators (4 nr), walkway, handrailing, and internal and external access ladders complete as detailed in the drawings and supply specifications</t>
  </si>
  <si>
    <t xml:space="preserve">Brickwork, Blockwork and Masonry </t>
  </si>
  <si>
    <t xml:space="preserve">Erect Steel Tower for reservoir support complete, include steel tower beams, plates, angles, bolts, nuts, washers, access ladder  with protectiv cage, top walking skid resistant plates, hand rails etc, painting and finishes; complete as specified and detailed in the drawing IWMDP/MBA/6-S-003. Tower members shall be of hot dipped galvanised steel. Height of tower is 6m to support a 300m3 capacity tank </t>
  </si>
  <si>
    <t>Chlorine dosing unit, complete with mixing and solution tanks, adjustable water pressure powered dosing unit, HDPE valves and pipes connecting the equipment, all equipment of non-corrossive material, complete as shown in drawing nr IWMDP/MBA/6-S-005 (you need to give specifications of dosing unit - dosing rate, pressure and size of tanks)</t>
  </si>
  <si>
    <t>Provision of Concrete, Standard Mix, C15 to BS5328:Part2, 20mm aggregate to BS882</t>
  </si>
  <si>
    <t>The works under this bill are covered under Part 1 of the Particular Specifications. The relevant drawings are the DRAWING IWMDP/MBA/3-P-001 series (including references made there-in to other drawings)</t>
  </si>
  <si>
    <t>The works under this bill are covered under Part 2 of the Particular Specifications. The relevant drawings are the IWMDP/MBA/6-S-003 series (including references made there-in to other drawings)</t>
  </si>
  <si>
    <t>The works under this bill are covered under Part 2 of the Particular Specifications. The relevant drawings are the IWMDP/MBA/6-S-001 series (including references made there-in to other drawings)</t>
  </si>
  <si>
    <t>The works under this bill are covered under Part 1 of the Particular Specifications. The relevant drawings are the DRAWING IWMDP/MBA/8-L-002 series (including references made there-in to other drawings)</t>
  </si>
  <si>
    <t>The works under this bill are covered under Part 1 of the Particular Specifications. The relevant drawings are the DRAWING IWMDP/MBA/8-L-003  series (including references made there-in to other drawings)</t>
  </si>
  <si>
    <t>The works under this bill are covered under Part 1 of the Particular Specifications. The relevant drawings will be provided after location and survey of the customer intensification lines during construction</t>
  </si>
  <si>
    <t>General site clearance for pipe route</t>
  </si>
  <si>
    <t>Cut and dispose of trees of the following girth; include removal of stump and backfilling the hole left with top soil</t>
  </si>
  <si>
    <t>D230</t>
  </si>
  <si>
    <t>Girth 2-3 m</t>
  </si>
  <si>
    <t>Stumps</t>
  </si>
  <si>
    <t>Remove and dispose of stumps of the following diameter; include for grabbing up the roots and backfilling the hole left with top soil</t>
  </si>
  <si>
    <t>D310</t>
  </si>
  <si>
    <t>Diameter 150-500 mm</t>
  </si>
  <si>
    <t>D320</t>
  </si>
  <si>
    <t>Diameter 500 mm -1 m</t>
  </si>
  <si>
    <t>Plastic Pressure Pipes- Distribution</t>
  </si>
  <si>
    <t>HDPE pressure pipes to BS 3505, include unions / sockets, all to PN 10, OD 50 mm,  laid in trench to the following depths</t>
  </si>
  <si>
    <t>I711.1</t>
  </si>
  <si>
    <t>HDPE pressure pipes to BS 3505, include unions / sockets, all to PN 10, OD 40 mm,  laid in trench to the following depths</t>
  </si>
  <si>
    <t>I711.2</t>
  </si>
  <si>
    <t>HDPE pressure pipes to BS 3505, include unions / sockets, all to PN 10, OD 32 mm,  laid in trench to the following depths</t>
  </si>
  <si>
    <t>I711.3</t>
  </si>
  <si>
    <t>HDPE pressure pipes to BS 3505, include unions / sockets, all to PN 10, OD 25 mm,  laid in trench to the following depths</t>
  </si>
  <si>
    <t>I711.4</t>
  </si>
  <si>
    <t>HDPE pressure pipes to BS 3505, include unions / sockets, all to PN 10, OD 20 mm,  laid in trench to the following depths</t>
  </si>
  <si>
    <t>I711.5</t>
  </si>
  <si>
    <t>OD 32 mm</t>
  </si>
  <si>
    <t>OD 40 mm</t>
  </si>
  <si>
    <t>OD 50 mm</t>
  </si>
  <si>
    <t>SERVICE CONNECTIONS</t>
  </si>
  <si>
    <t>Consumer Connections</t>
  </si>
  <si>
    <t>Make DN15 consumer connection to the distribution main, complete, inclusive of excavation, backfill, saddle clamp, ferrule, and all fittings for connection to GI or HDPE service pipes, as detailed in the drawings, for the following mains sizes and all to PN10</t>
  </si>
  <si>
    <t>J891.1</t>
  </si>
  <si>
    <t>OD 25 mm</t>
  </si>
  <si>
    <t xml:space="preserve">nr </t>
  </si>
  <si>
    <t>J891.2</t>
  </si>
  <si>
    <t>J891.3</t>
  </si>
  <si>
    <t>J891.4</t>
  </si>
  <si>
    <t>J891.5</t>
  </si>
  <si>
    <t>OD 75 mm</t>
  </si>
  <si>
    <t>J891.6</t>
  </si>
  <si>
    <t>OD110 mm</t>
  </si>
  <si>
    <t>Make DN20 consumer connection to the distribution main, complete, inclusive of excavation, backfill, saddle clamp, ferrule, and all fittings for connection to GI or HDPE service pipes, as detailed in the drawings, for the following mains sizes and all to PN10</t>
  </si>
  <si>
    <t>J891.7</t>
  </si>
  <si>
    <t>J891.8</t>
  </si>
  <si>
    <t>NOD 40 mm</t>
  </si>
  <si>
    <t>J891.9</t>
  </si>
  <si>
    <t>J891.10</t>
  </si>
  <si>
    <t>J891.11</t>
  </si>
  <si>
    <t>Public Stand Posts</t>
  </si>
  <si>
    <t>L999.1</t>
  </si>
  <si>
    <t>DN 20 mm (3/4")</t>
  </si>
  <si>
    <t>Crossings</t>
  </si>
  <si>
    <t>Open Channels</t>
  </si>
  <si>
    <t>Unlined open channels  crossings for pipes of the following sizes</t>
  </si>
  <si>
    <t>K681</t>
  </si>
  <si>
    <t>Not exceeding 200 mm DN</t>
  </si>
  <si>
    <t>Roads</t>
  </si>
  <si>
    <t>Breaking up, temporary and permanent reinstatement of murram roads for the following pipe sizes</t>
  </si>
  <si>
    <t>K731</t>
  </si>
  <si>
    <t>Pipe surrounds, of selected excavated granular material, for the following pipe sizes</t>
  </si>
  <si>
    <t>L521</t>
  </si>
  <si>
    <t>Diameter not exceeding  200 mm DN</t>
  </si>
  <si>
    <t>OD160 mm</t>
  </si>
  <si>
    <t>J891.12</t>
  </si>
  <si>
    <t>Construct a double faucet Stand Post complete as in drawing including all earthwork, building work, concrete works, plumbing, drains and soak pit, all relevant fitings; galvanized iron pipe and fittings, brass stop cock, lockable steel meter protection box, taps and domestic water meter, raising meter above ground, GI/HDPE connection, all to PN 10  (service line measured separately under items I711)</t>
  </si>
  <si>
    <t>Collection, Page 1</t>
  </si>
  <si>
    <t>Collection, Page 2</t>
  </si>
  <si>
    <t>Collection, Page 3</t>
  </si>
  <si>
    <t>Bill No. 1-1</t>
  </si>
  <si>
    <t>Bill No. 1-2</t>
  </si>
  <si>
    <t>Bill No. 1-3</t>
  </si>
  <si>
    <t>BILL 2</t>
  </si>
  <si>
    <t>Bill No. 2-1</t>
  </si>
  <si>
    <t>2.1</t>
  </si>
  <si>
    <t>BILL 4</t>
  </si>
  <si>
    <t>4.1</t>
  </si>
  <si>
    <t>4.2</t>
  </si>
  <si>
    <t>Bill No. 4-1</t>
  </si>
  <si>
    <t>Bill No. 4-2</t>
  </si>
  <si>
    <t>Bill No. 5.0</t>
  </si>
  <si>
    <t>BILL 5</t>
  </si>
  <si>
    <t>Intensification Network</t>
  </si>
  <si>
    <t>General site clearance for toilet</t>
  </si>
  <si>
    <t>Strip top soil, depth not exceeding 0.15 for toilet foundation</t>
  </si>
  <si>
    <t>Excavation for foundations in material other than topsoil,rock or artificial hard material, commencing surface is the formation level</t>
  </si>
  <si>
    <t>Depth  0.5 - 1 m</t>
  </si>
  <si>
    <t>E596</t>
  </si>
  <si>
    <t>Allow for all excavation ancillaries including trimming, preparation, and compaction of excavated surfaces, disposal of excavated material, and timber supports to all excavated surfaces</t>
  </si>
  <si>
    <t>Anti-termite Treatment</t>
  </si>
  <si>
    <t>E597</t>
  </si>
  <si>
    <t>Apply approved anti-termite treatment to surfaces of hardcore blinding, sides and bottoms of foundation excavations to the manufacturer's instructions</t>
  </si>
  <si>
    <t xml:space="preserve">Filling </t>
  </si>
  <si>
    <t>Filling to Structures by methods specified and to depths as shown in the drawings with the following materials</t>
  </si>
  <si>
    <t>E615</t>
  </si>
  <si>
    <t>Selected imported granular material other than topsoil, rock or artificial hard material to toilet block and compacted to 98% MOD AASHTO</t>
  </si>
  <si>
    <t>E645</t>
  </si>
  <si>
    <t xml:space="preserve">50mm thick bed of approved imported sand blinding on top of hardcore fill well spread, levelled, rammed and consolidated  to the Engineer's satisfaction </t>
  </si>
  <si>
    <t>E647</t>
  </si>
  <si>
    <t xml:space="preserve">200mm thick bed of approved imported hardcore well spread, levelled, rammed and consolidated on stabilized ground to the Engineer's satisfaction </t>
  </si>
  <si>
    <t>Landscaping</t>
  </si>
  <si>
    <t>E830</t>
  </si>
  <si>
    <t>Turfing for lawns around toilet block; include filling with excavated topsoil and the preparation of the surfaces</t>
  </si>
  <si>
    <t>Designed mix, grade C15 concrete, to BS 5328, with ordinary portland cement to BS 12, aggregate to BS882, for the following aggregate sizes</t>
  </si>
  <si>
    <t>Grade C20</t>
  </si>
  <si>
    <t>Designed mix, grade C20 concrete, to BS 5328, with ordinary portland cement to BS 12, aggregate to BS882, for the following aggregate sizes</t>
  </si>
  <si>
    <t>Placing blinding concrete for footings, grade C15 of the following thickness</t>
  </si>
  <si>
    <t>Placing mass concrete C20, for ground slab and ramp base of the following thickness</t>
  </si>
  <si>
    <t>F522</t>
  </si>
  <si>
    <t>Placing reinforced concrete C20, for footings of the following thickness</t>
  </si>
  <si>
    <t>Placing reinforced concrete, grade C20, for beams of the following cross-sectional area</t>
  </si>
  <si>
    <t>G214</t>
  </si>
  <si>
    <t>Width 0.4 - 1.22m</t>
  </si>
  <si>
    <t xml:space="preserve">Deformed High Yield Steel </t>
  </si>
  <si>
    <t>High yield ribbed bars to BS 4449  and of the following sizes</t>
  </si>
  <si>
    <t>kg</t>
  </si>
  <si>
    <t>Steel fabric reinforcement to BS4483, fabric reference A142, in concrete floor slab with minimum 200mm end side laps, and of the following mass</t>
  </si>
  <si>
    <t>Nominal mass 2-3 kg/m²</t>
  </si>
  <si>
    <t>Finishing of top surfaces</t>
  </si>
  <si>
    <t>G811</t>
  </si>
  <si>
    <t>BRICKWORK, BLOCKWORK AND MASONRY</t>
  </si>
  <si>
    <t>Burnt Clay Brickwork</t>
  </si>
  <si>
    <t>Solid burnt clay brickwork to BS 3921, jointed with ordinary 1:4 cement mortar, hoop irons every three courses, and of the following thicknesses</t>
  </si>
  <si>
    <t>U511.1</t>
  </si>
  <si>
    <t>200 mm thick</t>
  </si>
  <si>
    <t>U511.2</t>
  </si>
  <si>
    <t>150 mm thick</t>
  </si>
  <si>
    <t>Burnt clay pompei grill brickwork vents, jointed with ordinary 1:4 cement mortar, hoop irons every three courses, as detailed in the drawings of the following sizes</t>
  </si>
  <si>
    <t>U511.3</t>
  </si>
  <si>
    <t>100 mm thick</t>
  </si>
  <si>
    <t>U582</t>
  </si>
  <si>
    <t>External quality weather guard paint, two coats, to the following timber surfaces; include surface preparation and undercoat as specified</t>
  </si>
  <si>
    <t>Masonry</t>
  </si>
  <si>
    <t>External quality weather guard paint, two coats to the following smooth concrete surfaces; include surface preparation and undercoat as specified</t>
  </si>
  <si>
    <t>V333</t>
  </si>
  <si>
    <t>Surfaces of walls inclined at an angle exceeding 60  degrees to the horizontal</t>
  </si>
  <si>
    <t>Internal quality vinyl silk paint, two coats to the following smooth concrete surfaces; include surface preparation and undercoat as specified</t>
  </si>
  <si>
    <t>V553</t>
  </si>
  <si>
    <t>W153.1</t>
  </si>
  <si>
    <t>Rendering of wall surfaces to walls inclined at an angle exceeding 60 degrees to the horizontal in 1:3 ordinary cement mortar finished with a wood float</t>
  </si>
  <si>
    <t>W153.2</t>
  </si>
  <si>
    <t>Rendering of wall surfaces to walls inclined at an angle exceeding 60 degrees to the horizontal in 1:3 ordinary cement mortar finished with a steel float</t>
  </si>
  <si>
    <t>Ceramic Tiles</t>
  </si>
  <si>
    <t>W173</t>
  </si>
  <si>
    <t>White ceramic wall tiles to internal faces of walls</t>
  </si>
  <si>
    <t>Flexible polyethylene sheeting, gauge 1000, or similar approved, laid to the surface of sand blinded hardcore fill</t>
  </si>
  <si>
    <t>Sand and cement screed of 1:3 cement sand mortar, applied to concrete floors, 25 mm thick, prepared and applied as specified, and finished with a steel float</t>
  </si>
  <si>
    <t>Surfaces of floors inclined at an angle not exceeding 30 degrees to the horizontal</t>
  </si>
  <si>
    <t>Rendering- Rough Cast</t>
  </si>
  <si>
    <t>W511</t>
  </si>
  <si>
    <t xml:space="preserve">Apply rough cast to external wall surfaces inclined at an angle exceeding 60 degrees to the horizontal in 1:3 ordinary cement mortar to the Engineer's satisfaction </t>
  </si>
  <si>
    <t>Structural</t>
  </si>
  <si>
    <t>Windows</t>
  </si>
  <si>
    <t>Supply and fix the following mild steel windows to the Engineers' details constructed from standard steel sections primed with red oxide paint, painted with three coats of high gloss paint; complete with all necessary iron mongery, stays, plugging and fixing to wall</t>
  </si>
  <si>
    <t>B-B S-2.1</t>
  </si>
  <si>
    <t>Top hung double leaf hinged windows overall size 500 x 600mm high comprising of 3mm thick mild steel panes welded on a 25x25x3mm thick angle frame and epoxy coated colour blue</t>
  </si>
  <si>
    <t>Doors</t>
  </si>
  <si>
    <t>Supply and fix approved solid hardwood doors with three coats of polyurethane varnish on general surfaces of door as described; 50mm two panel framed door comprising 50 x 100mm stiles, top, middle and bottom rails all grooved and with both panels filled with 30 x 100mm vertical tongued and grooved battens with rubber door stops, all iron mongery and locking arrangements of the following sizes</t>
  </si>
  <si>
    <t>B-B S-2.2</t>
  </si>
  <si>
    <t>Single leaf door overall size 800mm x 2100mm (W x H)</t>
  </si>
  <si>
    <t>Supply and fix the following mild steel grill doors to the Engineers' details constructed from 75 x 50 x 2mm hollow steel sections primed with red oxide paint, painted with three coats of high gloss paint; complete with all necessary iron mongery and accessories</t>
  </si>
  <si>
    <t>B-B S-2.5</t>
  </si>
  <si>
    <t>Single leaf door overall size 1500 x 2100mm high</t>
  </si>
  <si>
    <t>Roofing</t>
  </si>
  <si>
    <t>B-B S-2.6</t>
  </si>
  <si>
    <t>Construct roofing, complete as in the drawings and as specified; include tie beams, purlins, rafters, struts, wall plate, facia board, metal lathe ceiling and eaves, and all roofing timber, gauge 26 blue prepainted GCI sheeting and ridges to the Engineer's satisfaction.</t>
  </si>
  <si>
    <t>Building Finishes</t>
  </si>
  <si>
    <t>B-B S-2.7</t>
  </si>
  <si>
    <t>Supply and fix a 450 x 800mm granite "Project Label Plate" to detail</t>
  </si>
  <si>
    <t>B-B S-2.8</t>
  </si>
  <si>
    <t>Supply ND 25mm GI pipe toilet grab rail for the disabled toilet complete with all fittings and ancillaries including anchoring into the floor and wall to the Engineers approval and details</t>
  </si>
  <si>
    <t>B-B S-2.9</t>
  </si>
  <si>
    <t>Building finishes including; constructing 20x100mm high 1:3 cement-sand skirting, 700mm wide C20 concrete splash apron; supply and installation of 10no. toilet paper holders, installation of floor drains with associated pipework and fitting s connected to soak pit, complete to the specifications and as directed by the Engineer</t>
  </si>
  <si>
    <t>Water and Drainage</t>
  </si>
  <si>
    <t>B-B S-2.10</t>
  </si>
  <si>
    <t>B-B S-2.11</t>
  </si>
  <si>
    <t>Supply materials  and install service line connection including all all PN 10 GI/PPR/HDPE plumbing pipe work, fittings and ancillaries from the distribution main to the overhead water tank</t>
  </si>
  <si>
    <t>B-B S-2.12</t>
  </si>
  <si>
    <t>Construct Urinal facility with perforated DN 20 PPR/GI water pipework, valves, fittings, floor trap, domical removable cast iron grating, gulley trap</t>
  </si>
  <si>
    <t>B-B S-2.13</t>
  </si>
  <si>
    <t>Construct Shower Closet with DN13 PPR/GI water pipework, valves, fittings, floor trap, domical removable cast iron grating, gulley trap, elevated perforated circular shower head, 13mm diameter chromium plated pillar taps</t>
  </si>
  <si>
    <t>B-B S-2.14</t>
  </si>
  <si>
    <t>Provide materials and construct a hand washing facility complete with wash hand basins, DN 13/20 GI/PPR plumbing pipework, uPVC drainage pipework, all fittings, gulley and bottle traps, valves, 13mm diameter chromium plated pillar taps, waste outlet gratings, all accessories, including single low level wash hand basin for disabled person's usage; as per specifications and drawings and to the Engineer's approval</t>
  </si>
  <si>
    <t>B-B S-2.15</t>
  </si>
  <si>
    <t>Excavate and construct standard manholes in 200mm thick blockwork, internal depth not exceeding 1.0m, bonded in concrete mortar(1:5) and rendered internally with concrete mortar (1:4), concrete benching, complete with and including CI frame and cover, and interconnecting OD 110mm pvc drain pipes to toilet block</t>
  </si>
  <si>
    <t>B-B S-2.16</t>
  </si>
  <si>
    <t>Supply and Install OD 110 mm uPVC PN 6 drainage pipework to BS 4660, complete with spigot and socket joints, all fittings; from toilet block to Septic Tank and Soak Pit</t>
  </si>
  <si>
    <t>B-B S-2.17</t>
  </si>
  <si>
    <t>B-B S-2.18</t>
  </si>
  <si>
    <t>Excavate and construct 2500mm top/bottom diameter x 2.0m deep soak pit complete including filling with hardcore, covering with 2 layers of gauge 1000 polyethylene sheet</t>
  </si>
  <si>
    <t>B-B S-2.19</t>
  </si>
  <si>
    <t>Supply and install squatting type low level water closet suite complete with WC pan, heavy duty cistern complete with anti-vandal cage, flush pipe, connected to nearest manhole; all to the Engineer's satisfaction</t>
  </si>
  <si>
    <t>B-B S-2.20</t>
  </si>
  <si>
    <t>Supply and install seat type low level water closet suite complete with WC pan, heavy duty cistern, flush pipe complete with anti-vandal cage, connected to nearest manhole; all to the Engineer's satisfaction</t>
  </si>
  <si>
    <t>B-B S-2.21</t>
  </si>
  <si>
    <t>Construct Incenerator including 690mm x 230mm concrete foundation, concrete upstand wall, burnt clay brick wall, 150mm concrete reinforced concrete slab; all to the Engineer's satisfaction</t>
  </si>
  <si>
    <t>Collection, Page B-B S-2/1</t>
  </si>
  <si>
    <t>Collection, Page B-B S-2/2</t>
  </si>
  <si>
    <t>Collection, Page B-B S-2/3</t>
  </si>
  <si>
    <t>Collection, Page B-B S-2/4</t>
  </si>
  <si>
    <t>Collection, Page B-B S-2/5</t>
  </si>
  <si>
    <t>Collection, Page B-B S-2/6</t>
  </si>
  <si>
    <t>Collection, Page B-B S-2/7</t>
  </si>
  <si>
    <t>Cost for 1 Public Toilet Block</t>
  </si>
  <si>
    <t>OD 90 mm</t>
  </si>
  <si>
    <t>J891.13</t>
  </si>
  <si>
    <t>Allow for 10% contingency</t>
  </si>
  <si>
    <t>Laid in Trench not exceeding 1.5</t>
  </si>
  <si>
    <t>Laid in Trench: 1.5 - 2 m</t>
  </si>
  <si>
    <t>HDPE pressure pipes, OD 63 mm, PN 10, Laid in Trench not exceeding 1.5 m</t>
  </si>
  <si>
    <t>Brickwork chamber for Air Valve (IWMDP/MBA/1-D-022) or Wash-Out (IWMDP/MBA/1-D-023), 600 x 600 mm, incl. vent pipe and removable cover slab, without fittings, depth not exceeding 1.5 m</t>
  </si>
  <si>
    <t>Dynamic Cone Penetration (DCP) Testing, acc. to ISO 22476-1 with measurement of cone resistance and sleeve friction, incl. test log and test evaluation</t>
  </si>
  <si>
    <t>3B514</t>
  </si>
  <si>
    <t>Provide alternative rate for GRP OD225 PN10 pipe</t>
  </si>
  <si>
    <t>3I3</t>
  </si>
  <si>
    <t>Ductile Iron Reducer for uPVC pipes, to EN 12842, Socketed on both sides, epoxy coated, PN16, DN 250 to 225</t>
  </si>
  <si>
    <t>DN 250 Ductile Iron pipe, depth not exceeding 2.0 m</t>
  </si>
  <si>
    <t>Laid in trench to the following depth  not exceeding 1.5 m</t>
  </si>
  <si>
    <t>Laid in trench to the following depth  not exceeding 1.5</t>
  </si>
  <si>
    <t>Laid in trench to the following depth : 1.5 - 2 m</t>
  </si>
  <si>
    <t>HDPE pressure pipes, OD 63 mm, PN 10, Laid in trench to the following depth  not exceeding 1.5 m</t>
  </si>
  <si>
    <t>Laid in trench to the following depth not exceeding 1.5</t>
  </si>
  <si>
    <t>Laid in trench to the following depth  not exceeding 1.5m</t>
  </si>
  <si>
    <t>Provide gate with 50mm sq weld mesh as per drawings, height 2.4 m, width 4 m</t>
  </si>
  <si>
    <t>Laid in trench to the following depth : 1 m - 2.5 m</t>
  </si>
  <si>
    <t>3I31a</t>
  </si>
  <si>
    <t>3I311a</t>
  </si>
  <si>
    <t>3I312a</t>
  </si>
  <si>
    <t>Ductile iron all flanged 90 degree bend, to BS 4772, flanges to BS 4504, all to PN 10, cement mortar lined, and of the following sizes</t>
  </si>
  <si>
    <t>200 mm DN</t>
  </si>
  <si>
    <t>Ductile iron all flanged 90 degree duckfoot bend, to BS 4772, flanges to BS 4504, all to PN 10, cement mortar lined, and of the following sizes</t>
  </si>
  <si>
    <t>All flanged tee to BS 4346 , flanges to BS 4504 ,all to PN 10, and of the following sizes</t>
  </si>
  <si>
    <t>Double Collars</t>
  </si>
  <si>
    <t>Maxi - Coupling or Similar and of the following sizes all to PN 10</t>
  </si>
  <si>
    <t xml:space="preserve">Flange adaptor, Maxi Type or similar wide range adaptor to fit pipe spigots, flanges to BS 4505, all to PN 10 and of the following sizes </t>
  </si>
  <si>
    <t>Bellmouths</t>
  </si>
  <si>
    <t xml:space="preserve">Flanged bellmouth to ISO 2531, flanges to ISO 2441, of the following sizes all to PN 10 </t>
  </si>
  <si>
    <t>Ductile iron double flanged pipe, to BS 4772, flanges to BS 4504, cement mortar lined, all to PN 6 and of the following sizes</t>
  </si>
  <si>
    <t>Strainer</t>
  </si>
  <si>
    <t>Flanged outlet pipe strainer, to BS 4772, flanges to BS 4504, all to PN 6, cement mortar lined, and of the following sizes</t>
  </si>
  <si>
    <t>Gate Valves: Hand Operated</t>
  </si>
  <si>
    <t>All flanged CI gate valves to BS 5150 ,flanges to BS 4505 , all to PN 6 for operation by tee key, with extension spindle not exceeding 1.5 metres long, and of the following sizes</t>
  </si>
  <si>
    <t xml:space="preserve">200 mm DN   </t>
  </si>
  <si>
    <t>Ball Float Valves</t>
  </si>
  <si>
    <t>Flanged Balanced ball float valve, flanges to BS 4505, all to PN 6</t>
  </si>
  <si>
    <t>Bulk Flow Meter</t>
  </si>
  <si>
    <t>Bulk Flow Meter inclusive of all couplings, adaptors, DI distance pieces, valves, thrust blocks,  vented chamber, surface boxes, and all other fittings to make the installation complete as specified is standard drawings; all fittings to PN 10; and on the following main pipe sizes</t>
  </si>
  <si>
    <t>6M</t>
  </si>
  <si>
    <t>6M311.1</t>
  </si>
  <si>
    <t>6M311.2</t>
  </si>
  <si>
    <t>6M312.1</t>
  </si>
  <si>
    <t>6M341.1</t>
  </si>
  <si>
    <t>6M341.2</t>
  </si>
  <si>
    <t>6M351.1</t>
  </si>
  <si>
    <t>6M351.2</t>
  </si>
  <si>
    <t>6M372.1</t>
  </si>
  <si>
    <t>6M381.1</t>
  </si>
  <si>
    <t>6M381.2</t>
  </si>
  <si>
    <t>6M381.3</t>
  </si>
  <si>
    <t>6M381.4</t>
  </si>
  <si>
    <t>6M381.5</t>
  </si>
  <si>
    <t>6M381.6</t>
  </si>
  <si>
    <t>6M381.7</t>
  </si>
  <si>
    <t>6M381.8</t>
  </si>
  <si>
    <t>6M492.1</t>
  </si>
  <si>
    <t>6M811.1</t>
  </si>
  <si>
    <t>6M811.2</t>
  </si>
  <si>
    <t>6M891</t>
  </si>
  <si>
    <t>6M911.1</t>
  </si>
  <si>
    <t>150 mm DN</t>
  </si>
  <si>
    <t>6M321.1</t>
  </si>
  <si>
    <t>150 mmND</t>
  </si>
  <si>
    <t>150 mm DN of 3.66 m  length</t>
  </si>
  <si>
    <t>150 mm DN of 6.0 m  length</t>
  </si>
  <si>
    <t>150 mm DN of 0.65 m  length</t>
  </si>
  <si>
    <t xml:space="preserve">150 mm DN   </t>
  </si>
  <si>
    <t>150 mm DN of 1.6 m  length</t>
  </si>
  <si>
    <t>200 mm DN of 5 m  length</t>
  </si>
  <si>
    <t>150 mm DN of 1 m  length</t>
  </si>
  <si>
    <t>200 mmND</t>
  </si>
  <si>
    <t>150 mm DN of 2 m  length</t>
  </si>
  <si>
    <t>200 mm DN of 2.8 m  length</t>
  </si>
  <si>
    <t>200 mm DN of 2 m  length</t>
  </si>
  <si>
    <t>200 mm DN of 6 m  length</t>
  </si>
  <si>
    <t>8J681C</t>
  </si>
  <si>
    <t>Butaleja Town Reservoir: 300m3 nominal capacity elevated on an 10 m high steel tower</t>
  </si>
  <si>
    <t>Junction pipes</t>
  </si>
  <si>
    <t>3Z1</t>
  </si>
  <si>
    <t>3Z11</t>
  </si>
  <si>
    <t>3Z11a</t>
  </si>
  <si>
    <t>Ductile iron pipes with cement mortar lining, all to DIN EN 545, DN 250 PN 16,  spigot and socket, per depth category:</t>
  </si>
  <si>
    <t>uPVC pressure pipe to DIN 8062 Class SDR 26 (PN10), OD 225 PN 10, per Diameter category:</t>
  </si>
  <si>
    <t>100x100mm Concrete post of C25 concrete and galvanised wire chain link fence of gauge 10 to BS 1722, with triple row of barbed wire on top, anchored into blockwork dwarf wall as per drawings, height 2.4 m</t>
  </si>
  <si>
    <r>
      <t>Cross-sectional area 0.03 - 0.1 m</t>
    </r>
    <r>
      <rPr>
        <vertAlign val="superscript"/>
        <sz val="11"/>
        <rFont val="Times New Roman"/>
        <family val="1"/>
      </rPr>
      <t>2</t>
    </r>
  </si>
  <si>
    <r>
      <t>Supply and erect 1500 litre (1m</t>
    </r>
    <r>
      <rPr>
        <vertAlign val="superscript"/>
        <sz val="11"/>
        <rFont val="Times New Roman"/>
        <family val="1"/>
      </rPr>
      <t>3</t>
    </r>
    <r>
      <rPr>
        <sz val="11"/>
        <rFont val="Times New Roman"/>
        <family val="1"/>
      </rPr>
      <t>) high level and 500 litre tank as Polytank, elevated from 2m up to 4m above ground level on a mild steel 80mm steel sectional painted tower or equivalent, complete with access ladders and platforms, including all PN 10 GI/PPR pipework, fittings, gate valves, ball float valve, rain water gutters to low level tank and connection to all water closets, urinal and hand washing facilities in toilet block</t>
    </r>
  </si>
  <si>
    <r>
      <t>Excavate and construct Septic Tank of effective capacity 15.4m</t>
    </r>
    <r>
      <rPr>
        <vertAlign val="superscript"/>
        <sz val="11"/>
        <rFont val="Times New Roman"/>
        <family val="1"/>
      </rPr>
      <t>3</t>
    </r>
    <r>
      <rPr>
        <sz val="11"/>
        <rFont val="Times New Roman"/>
        <family val="1"/>
      </rPr>
      <t xml:space="preserve"> in blockwork and reinforced concrete, rendered smooth inside complete with inlet and outlet manholes benching, heavy duty cast iron manhole covers</t>
    </r>
  </si>
  <si>
    <r>
      <t xml:space="preserve"> </t>
    </r>
    <r>
      <rPr>
        <sz val="10"/>
        <color indexed="8"/>
        <rFont val="Times New Roman"/>
        <family val="1"/>
      </rPr>
      <t>Installation of noise measuring equipment</t>
    </r>
  </si>
  <si>
    <t>CONSTRUCTION OF BUTALEJA AND BUSOLWE WATER SUPPLY AND SANITATION SYSTEM -LOT 2</t>
  </si>
  <si>
    <t>VOLUME 2-2: BILLS OF QUANTITIES</t>
  </si>
  <si>
    <t>CONSTRUCTION OF BUTALEJA AND BUSOLWE WATER SUPPLY AND SANITATION SYSTEM - LOT 2</t>
  </si>
  <si>
    <t xml:space="preserve">The amount to be withheld for failing to produce "As Built" drawings and other documents by the date required </t>
  </si>
  <si>
    <t>shall be as per the Particular Conditions of the Contract</t>
  </si>
  <si>
    <t>CCONSTRUCTION OF BUTALEJA AND BUSOLWE WATER SUPPLY AND SANITATION SYSTEM - LOT 2</t>
  </si>
  <si>
    <t>Spades</t>
  </si>
  <si>
    <t>Hard Broom</t>
  </si>
  <si>
    <t>DESCRIPTION: INTENSIFICATION NETWORK (Butaleja and Busolwe)</t>
  </si>
  <si>
    <t>DESCRIPTION: Construction of Ablution Block (Butaleja and Busolwe)</t>
  </si>
  <si>
    <t>Establishment and removal of offices for the Engineer's staff (1no.)</t>
  </si>
  <si>
    <t>Provision of rented office accommodation for the Engineer's staff before establishment of site offices (1no.)</t>
  </si>
  <si>
    <t>Maintenance of offices for the Engineer's staff including provision and payment of utility services (1no.)</t>
  </si>
  <si>
    <t>Double Cabin Pick-up transport vehicle (2No.) - running cost</t>
  </si>
  <si>
    <t>Provision of office furniture &amp; equipment for the Engineer as specified (1no. Offices)</t>
  </si>
  <si>
    <t>Allow for Maintenance of office furniture &amp; equipment for the Engineer (1no. Offices)</t>
  </si>
  <si>
    <t>Allow for Attendance upon Engineer's Staff, 2 no's of Drivers</t>
  </si>
  <si>
    <t>Water tightness tests for all retaining structures and reservoirs (2no.)</t>
  </si>
  <si>
    <t>Maintenance of site sign-boards (2no.) until the issue of the Taking-over Certificate</t>
  </si>
  <si>
    <t>Hire of a trained Nurses (1no.)</t>
  </si>
  <si>
    <t>Storage Reservoirs for Two Small Towns</t>
  </si>
  <si>
    <t>Distribution System for Two Small Towns</t>
  </si>
  <si>
    <t>Transmission Mains for Two small towns</t>
  </si>
  <si>
    <t>2 No. Ablution Blocks (Butaleja and Busolwe)</t>
  </si>
  <si>
    <t>6.4.3</t>
  </si>
  <si>
    <t>(i) Pit welding of corroded depressions on the tank and tower</t>
  </si>
  <si>
    <t>(iii) Conduct water tightness test and repair all the leakages in the tank.</t>
  </si>
  <si>
    <t>Miscellaneous - Repair and Rehabilitation of Existing Steel Reservoir and steel tower</t>
  </si>
  <si>
    <r>
      <t>(ii) Sand blasting , application of one coat of 2-component high-pigmented rich zinc epoxy primer and two finish coats of solvent-free  2-component  epoxy resin in accordance with Technical Specifications</t>
    </r>
    <r>
      <rPr>
        <b/>
        <i/>
        <sz val="10"/>
        <rFont val="Times New Roman"/>
        <family val="1"/>
      </rPr>
      <t xml:space="preserve"> 6.6.14.19 and</t>
    </r>
    <r>
      <rPr>
        <sz val="10"/>
        <rFont val="Times New Roman"/>
        <family val="1"/>
      </rPr>
      <t xml:space="preserve"> </t>
    </r>
    <r>
      <rPr>
        <b/>
        <i/>
        <sz val="10"/>
        <rFont val="Times New Roman"/>
        <family val="1"/>
      </rPr>
      <t>6.6.14.20: Coatings of steel structures and tanks for water</t>
    </r>
    <r>
      <rPr>
        <sz val="10"/>
        <rFont val="Times New Roman"/>
        <family val="1"/>
      </rPr>
      <t xml:space="preserve"> and as directed by the Engineer. </t>
    </r>
    <r>
      <rPr>
        <b/>
        <sz val="10"/>
        <rFont val="Times New Roman"/>
        <family val="1"/>
      </rPr>
      <t>Surface area = 150m</t>
    </r>
    <r>
      <rPr>
        <b/>
        <vertAlign val="superscript"/>
        <sz val="10"/>
        <rFont val="Times New Roman"/>
        <family val="1"/>
      </rPr>
      <t>2</t>
    </r>
  </si>
  <si>
    <r>
      <t>Repair and rehabilitation works of the existing 50m</t>
    </r>
    <r>
      <rPr>
        <vertAlign val="superscript"/>
        <sz val="10"/>
        <rFont val="Times New Roman"/>
        <family val="1"/>
      </rPr>
      <t>3</t>
    </r>
    <r>
      <rPr>
        <sz val="10"/>
        <rFont val="Times New Roman"/>
        <family val="1"/>
      </rPr>
      <t xml:space="preserve"> steel tank elevated on a 15m steel tower as follows:</t>
    </r>
  </si>
  <si>
    <t>Allow for Provision of rented (3No. units), 1 bedroomed residential accommodation to the Engineers approval for the Engineer's and his/her staff  as per Article No. 10 of the Technical specification..</t>
  </si>
  <si>
    <t>Allow for Maintenance of housing accommodation for the Engineer's staff (03 No. Units) including provision and payment of utility services</t>
  </si>
  <si>
    <t>Equipment for use by the Engineer's staff (As Per Article 10.15 of the Technical Specifications)</t>
  </si>
  <si>
    <t>Bill No. 6-1</t>
  </si>
  <si>
    <t>Bill No. 6-2</t>
  </si>
  <si>
    <t>JULY 2022</t>
  </si>
  <si>
    <t xml:space="preserve">Provision of furniture &amp; equipment for the Engineer's residences as specified (3no. Residences) </t>
  </si>
  <si>
    <t>Allow for Maintenance of furniture &amp; equipment for the Engineer' residence as specified (3no. Residences)</t>
  </si>
  <si>
    <t>Allow for Attendance upon Engineer's Staff, 4 no's of unskilled Labour</t>
  </si>
  <si>
    <t>Allow for Attendance upon Engineer's Staff, 1 no. of Engineering Technician</t>
  </si>
  <si>
    <t>Purchase PPEs (e.g. nose masks, ear muffs, gum boots, heavy duty gloves, reflector jackets etc.) for the expected number of workers on site</t>
  </si>
  <si>
    <t>Sexual harrasment policy put in place at the construction site</t>
  </si>
  <si>
    <t>Put in place workers' and community complaints register and mechanism of addressing them</t>
  </si>
  <si>
    <t>Implementation of Solid waste management plans on construction sites (i.e. provision of material storage containers, transportation and disposal)</t>
  </si>
  <si>
    <t>Installation and maintenance of hand washing facilities with soap and water (5no.) at different work stations</t>
  </si>
  <si>
    <t>Provide for daily tool box meetings to last not more than 15 minutes for all site workers, safety officers and supervisors.</t>
  </si>
  <si>
    <t>A420.30</t>
  </si>
  <si>
    <t>A420.31</t>
  </si>
  <si>
    <t>Design, print and installation of appropriate signage and IEC materials (inclusive of HIV)- 100 posters and 20 signage</t>
  </si>
  <si>
    <t>Testing and training of workers on HIV/AIDS through out the 15 months period</t>
  </si>
  <si>
    <t>Purchase of high quality condoms for workers to cover 15 months period</t>
  </si>
  <si>
    <t>Purchase and maintenance of drinking water dispensers for all active sites</t>
  </si>
  <si>
    <t xml:space="preserve">Child labour and abuse policy to control use of child labour and abuse of children put in place and disemination and awareness of the policy (Seminars-5no. Posters 100no.) </t>
  </si>
  <si>
    <t>Sensitize the workers on gender maintreaming (Seminars-5no., Posters 100no.)</t>
  </si>
  <si>
    <t>Put in place and maintain accidents log on site and sensitise workers on accident prevention (Seminars-5no., Posters &amp; Signage 100no.)</t>
  </si>
  <si>
    <t>COVID-19 AWARENESS creation amongst workers (Seminars-5no., Posters 100no.)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</si>
</sst>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43" formatCode="_-* #,##0.00_-;\-* #,##0.00_-;_-* &quot;-&quot;??_-;_-@_-"/>
    <numFmt numFmtId="164" formatCode="_(* #,##0_);_(* \(#,##0\);_(* &quot;-&quot;_);_(@_)"/>
    <numFmt numFmtId="165" formatCode="_(* #,##0.00_);_(* \(#,##0.00\);_(* &quot;-&quot;??_);_(@_)"/>
    <numFmt numFmtId="166" formatCode="_ &quot;R&quot;\ * #,##0.00_ ;_ &quot;R&quot;\ * \-#,##0.00_ ;_ &quot;R&quot;\ * &quot;-&quot;??_ ;_ @_ "/>
    <numFmt numFmtId="167" formatCode="_ * #,##0.00_ ;_ * \-#,##0.00_ ;_ * &quot;-&quot;??_ ;_ @_ "/>
    <numFmt numFmtId="168" formatCode="_-* #,##0_-;\-* #,##0_-;_-* &quot;-&quot;??_-;_-@_-"/>
    <numFmt numFmtId="169" formatCode="#,###,###"/>
    <numFmt numFmtId="170" formatCode="_-&quot;$&quot;* #,##0.00_-;\-&quot;$&quot;* #,##0.00_-;_-&quot;$&quot;* &quot;-&quot;??_-;_-@_-"/>
    <numFmt numFmtId="171" formatCode="_ * #,##0_ ;_ * \-#,##0_ ;_ * &quot;-&quot;??_ ;_ @_ "/>
    <numFmt numFmtId="172" formatCode="_-* #,##0.000_-;\-* #,##0.000_-;_-* &quot;-&quot;??_-;_-@_-"/>
    <numFmt numFmtId="173" formatCode="0.0"/>
    <numFmt numFmtId="174" formatCode="_(* #,##0_);_(* \(#,##0\);_(* &quot;-&quot;??_);_(@_)"/>
    <numFmt numFmtId="175" formatCode="#,##0.0"/>
    <numFmt numFmtId="176" formatCode="_(* #,##0_);_(* \(#,##0\);_(* &quot; &quot;??_);_(@_)"/>
    <numFmt numFmtId="177" formatCode="#,##0.0000"/>
  </numFmts>
  <fonts count="64">
    <font>
      <sz val="11"/>
      <color theme="1"/>
      <name val="Calibri"/>
      <family val="2"/>
      <scheme val="minor"/>
    </font>
    <font>
      <sz val="11"/>
      <color theme="1"/>
      <name val="Calibri"/>
      <family val="2"/>
      <scheme val="minor"/>
    </font>
    <font>
      <sz val="10"/>
      <name val="Arial"/>
      <family val="2"/>
    </font>
    <font>
      <b/>
      <sz val="10"/>
      <name val="Arial"/>
      <family val="2"/>
    </font>
    <font>
      <sz val="10"/>
      <name val="Dutch"/>
    </font>
    <font>
      <sz val="10"/>
      <name val="Arial"/>
      <family val="2"/>
    </font>
    <font>
      <sz val="10"/>
      <name val="Arial"/>
      <family val="2"/>
    </font>
    <font>
      <sz val="10"/>
      <name val="Times New Roman"/>
      <family val="1"/>
    </font>
    <font>
      <b/>
      <sz val="20"/>
      <name val="Times New Roman"/>
      <family val="1"/>
    </font>
    <font>
      <b/>
      <sz val="11"/>
      <name val="Times New Roman"/>
      <family val="1"/>
    </font>
    <font>
      <b/>
      <sz val="18"/>
      <name val="Times New Roman"/>
      <family val="1"/>
    </font>
    <font>
      <b/>
      <sz val="17"/>
      <name val="Times New Roman"/>
      <family val="1"/>
    </font>
    <font>
      <b/>
      <sz val="16"/>
      <name val="Times New Roman"/>
      <family val="1"/>
    </font>
    <font>
      <sz val="9"/>
      <name val="Times New Roman"/>
      <family val="1"/>
    </font>
    <font>
      <b/>
      <sz val="14.5"/>
      <name val="Times New Roman"/>
      <family val="1"/>
    </font>
    <font>
      <sz val="16"/>
      <name val="Times New Roman"/>
      <family val="1"/>
    </font>
    <font>
      <b/>
      <sz val="14"/>
      <name val="Times New Roman"/>
      <family val="1"/>
    </font>
    <font>
      <sz val="11"/>
      <color rgb="FF000000"/>
      <name val="Calibri"/>
      <family val="2"/>
    </font>
    <font>
      <b/>
      <sz val="14"/>
      <color rgb="FF000000"/>
      <name val="Times New Roman"/>
      <family val="1"/>
    </font>
    <font>
      <b/>
      <sz val="11"/>
      <color rgb="FF000000"/>
      <name val="Times New Roman"/>
      <family val="1"/>
    </font>
    <font>
      <b/>
      <sz val="11"/>
      <color rgb="FF000000"/>
      <name val="Andes Bold"/>
    </font>
    <font>
      <sz val="10"/>
      <color indexed="8"/>
      <name val="Arial"/>
      <family val="2"/>
    </font>
    <font>
      <sz val="8"/>
      <name val="Calibri"/>
      <family val="2"/>
      <scheme val="minor"/>
    </font>
    <font>
      <sz val="11"/>
      <color theme="1"/>
      <name val="Arial"/>
      <family val="2"/>
    </font>
    <font>
      <sz val="10"/>
      <color theme="1"/>
      <name val="Times New Roman"/>
      <family val="1"/>
    </font>
    <font>
      <b/>
      <sz val="20"/>
      <color theme="1"/>
      <name val="Times New Roman"/>
      <family val="1"/>
    </font>
    <font>
      <b/>
      <sz val="10"/>
      <name val="Times New Roman"/>
      <family val="1"/>
    </font>
    <font>
      <b/>
      <u/>
      <sz val="10"/>
      <name val="Times New Roman"/>
      <family val="1"/>
    </font>
    <font>
      <u/>
      <sz val="10"/>
      <name val="Times New Roman"/>
      <family val="1"/>
    </font>
    <font>
      <u/>
      <vertAlign val="superscript"/>
      <sz val="10"/>
      <name val="Times New Roman"/>
      <family val="1"/>
    </font>
    <font>
      <b/>
      <i/>
      <sz val="10"/>
      <name val="Times New Roman"/>
      <family val="1"/>
    </font>
    <font>
      <sz val="11"/>
      <color theme="1"/>
      <name val="Times New Roman"/>
      <family val="1"/>
    </font>
    <font>
      <sz val="10"/>
      <color rgb="FFFF0000"/>
      <name val="Times New Roman"/>
      <family val="1"/>
    </font>
    <font>
      <b/>
      <sz val="20"/>
      <color theme="1"/>
      <name val="Time NEW ROMAN"/>
    </font>
    <font>
      <sz val="11"/>
      <color theme="1"/>
      <name val="Time NEW ROMAN"/>
    </font>
    <font>
      <sz val="10"/>
      <color rgb="FF000000"/>
      <name val="Times New Roman"/>
      <family val="1"/>
    </font>
    <font>
      <b/>
      <u/>
      <sz val="10"/>
      <color theme="1"/>
      <name val="Times New Roman"/>
      <family val="1"/>
    </font>
    <font>
      <b/>
      <i/>
      <sz val="10"/>
      <color theme="1"/>
      <name val="Times New Roman"/>
      <family val="1"/>
    </font>
    <font>
      <b/>
      <sz val="10"/>
      <color theme="1"/>
      <name val="Times New Roman"/>
      <family val="1"/>
    </font>
    <font>
      <b/>
      <i/>
      <sz val="10"/>
      <color rgb="FF000000"/>
      <name val="Times New Roman"/>
      <family val="1"/>
    </font>
    <font>
      <b/>
      <sz val="10"/>
      <color rgb="FF000000"/>
      <name val="Times New Roman"/>
      <family val="1"/>
    </font>
    <font>
      <b/>
      <sz val="9"/>
      <name val="Times New Roman"/>
      <family val="1"/>
    </font>
    <font>
      <b/>
      <u/>
      <sz val="11"/>
      <name val="Times New Roman"/>
      <family val="1"/>
    </font>
    <font>
      <sz val="11"/>
      <name val="Times New Roman"/>
      <family val="1"/>
    </font>
    <font>
      <sz val="11"/>
      <color rgb="FF000000"/>
      <name val="Times New Roman"/>
      <family val="1"/>
    </font>
    <font>
      <vertAlign val="subscript"/>
      <sz val="11"/>
      <name val="Times New Roman"/>
      <family val="1"/>
    </font>
    <font>
      <vertAlign val="superscript"/>
      <sz val="11"/>
      <name val="Times New Roman"/>
      <family val="1"/>
    </font>
    <font>
      <vertAlign val="superscript"/>
      <sz val="10"/>
      <name val="Times New Roman"/>
      <family val="1"/>
    </font>
    <font>
      <sz val="10"/>
      <color indexed="8"/>
      <name val="Times New Roman"/>
      <family val="1"/>
    </font>
    <font>
      <sz val="11"/>
      <color indexed="8"/>
      <name val="Times New Roman"/>
      <family val="1"/>
    </font>
    <font>
      <b/>
      <sz val="11"/>
      <color indexed="8"/>
      <name val="Times New Roman"/>
      <family val="1"/>
    </font>
    <font>
      <u/>
      <sz val="11"/>
      <name val="Times New Roman"/>
      <family val="1"/>
    </font>
    <font>
      <sz val="11"/>
      <name val="Arial Narrow"/>
      <family val="2"/>
    </font>
    <font>
      <b/>
      <sz val="11"/>
      <color indexed="10"/>
      <name val="Times New Roman"/>
      <family val="1"/>
    </font>
    <font>
      <b/>
      <u/>
      <sz val="11"/>
      <color indexed="8"/>
      <name val="Times New Roman"/>
      <family val="1"/>
    </font>
    <font>
      <u/>
      <sz val="11"/>
      <color indexed="8"/>
      <name val="Times New Roman"/>
      <family val="1"/>
    </font>
    <font>
      <b/>
      <i/>
      <sz val="11"/>
      <name val="Times New Roman"/>
      <family val="1"/>
    </font>
    <font>
      <i/>
      <sz val="10"/>
      <name val="Times New Roman"/>
      <family val="1"/>
    </font>
    <font>
      <b/>
      <i/>
      <sz val="10"/>
      <color indexed="8"/>
      <name val="Times New Roman"/>
      <family val="1"/>
    </font>
    <font>
      <b/>
      <u/>
      <sz val="10"/>
      <color indexed="8"/>
      <name val="Times New Roman"/>
      <family val="1"/>
    </font>
    <font>
      <u/>
      <sz val="10"/>
      <color indexed="8"/>
      <name val="Times New Roman"/>
      <family val="1"/>
    </font>
    <font>
      <sz val="10"/>
      <color indexed="10"/>
      <name val="Times New Roman"/>
      <family val="1"/>
    </font>
    <font>
      <b/>
      <sz val="10"/>
      <color indexed="8"/>
      <name val="Times New Roman"/>
      <family val="1"/>
    </font>
    <font>
      <b/>
      <vertAlign val="superscript"/>
      <sz val="10"/>
      <name val="Times New Roman"/>
      <family val="1"/>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0000"/>
        <bgColor indexed="64"/>
      </patternFill>
    </fill>
    <fill>
      <patternFill patternType="solid">
        <fgColor theme="4"/>
        <bgColor indexed="64"/>
      </patternFill>
    </fill>
    <fill>
      <patternFill patternType="solid">
        <fgColor theme="1"/>
        <bgColor indexed="64"/>
      </patternFill>
    </fill>
  </fills>
  <borders count="11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style="dotted">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dotted">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medium">
        <color indexed="64"/>
      </left>
      <right style="thin">
        <color indexed="8"/>
      </right>
      <top/>
      <bottom/>
      <diagonal/>
    </border>
    <border>
      <left style="thin">
        <color indexed="8"/>
      </left>
      <right/>
      <top/>
      <bottom/>
      <diagonal/>
    </border>
    <border>
      <left/>
      <right style="thin">
        <color indexed="8"/>
      </right>
      <top/>
      <bottom/>
      <diagonal/>
    </border>
    <border>
      <left/>
      <right style="thin">
        <color auto="1"/>
      </right>
      <top/>
      <bottom/>
      <diagonal/>
    </border>
    <border>
      <left/>
      <right/>
      <top style="thin">
        <color indexed="64"/>
      </top>
      <bottom/>
      <diagonal/>
    </border>
    <border>
      <left style="medium">
        <color indexed="64"/>
      </left>
      <right style="thin">
        <color auto="1"/>
      </right>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thin">
        <color indexed="8"/>
      </top>
      <bottom/>
      <diagonal/>
    </border>
    <border>
      <left style="medium">
        <color indexed="64"/>
      </left>
      <right style="thin">
        <color indexed="8"/>
      </right>
      <top/>
      <bottom style="thin">
        <color indexed="64"/>
      </bottom>
      <diagonal/>
    </border>
    <border>
      <left style="thin">
        <color indexed="8"/>
      </left>
      <right style="medium">
        <color indexed="64"/>
      </right>
      <top/>
      <bottom style="thin">
        <color indexed="64"/>
      </bottom>
      <diagonal/>
    </border>
    <border>
      <left style="medium">
        <color indexed="64"/>
      </left>
      <right style="thin">
        <color indexed="64"/>
      </right>
      <top style="thin">
        <color indexed="8"/>
      </top>
      <bottom/>
      <diagonal/>
    </border>
    <border>
      <left style="thin">
        <color indexed="64"/>
      </left>
      <right style="medium">
        <color indexed="64"/>
      </right>
      <top style="thin">
        <color indexed="8"/>
      </top>
      <bottom/>
      <diagonal/>
    </border>
    <border>
      <left style="medium">
        <color indexed="64"/>
      </left>
      <right style="thin">
        <color indexed="64"/>
      </right>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bottom style="thin">
        <color indexed="8"/>
      </bottom>
      <diagonal/>
    </border>
    <border>
      <left style="thin">
        <color indexed="64"/>
      </left>
      <right style="thin">
        <color indexed="64"/>
      </right>
      <top style="medium">
        <color indexed="64"/>
      </top>
      <bottom/>
      <diagonal/>
    </border>
    <border>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thin">
        <color rgb="FF000000"/>
      </top>
      <bottom/>
      <diagonal/>
    </border>
    <border>
      <left style="medium">
        <color indexed="64"/>
      </left>
      <right/>
      <top/>
      <bottom style="thin">
        <color rgb="FF000000"/>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medium">
        <color indexed="64"/>
      </top>
      <bottom style="medium">
        <color indexed="64"/>
      </bottom>
      <diagonal/>
    </border>
    <border>
      <left style="thin">
        <color theme="1"/>
      </left>
      <right style="thin">
        <color theme="1"/>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theme="1"/>
      </left>
      <right/>
      <top style="thin">
        <color indexed="64"/>
      </top>
      <bottom/>
      <diagonal/>
    </border>
    <border>
      <left style="thin">
        <color theme="1"/>
      </left>
      <right/>
      <top/>
      <bottom/>
      <diagonal/>
    </border>
    <border>
      <left style="thin">
        <color indexed="8"/>
      </left>
      <right style="thin">
        <color indexed="8"/>
      </right>
      <top/>
      <bottom style="thin">
        <color indexed="8"/>
      </bottom>
      <diagonal/>
    </border>
    <border>
      <left style="thin">
        <color theme="1"/>
      </left>
      <right style="thin">
        <color indexed="8"/>
      </right>
      <top/>
      <bottom/>
      <diagonal/>
    </border>
    <border>
      <left style="thin">
        <color indexed="8"/>
      </left>
      <right style="thin">
        <color theme="1"/>
      </right>
      <top/>
      <bottom/>
      <diagonal/>
    </border>
    <border>
      <left style="thin">
        <color theme="1"/>
      </left>
      <right style="thin">
        <color indexed="64"/>
      </right>
      <top/>
      <bottom/>
      <diagonal/>
    </border>
    <border>
      <left/>
      <right style="thin">
        <color theme="1"/>
      </right>
      <top/>
      <bottom/>
      <diagonal/>
    </border>
    <border>
      <left style="thin">
        <color indexed="64"/>
      </left>
      <right style="thin">
        <color theme="1"/>
      </right>
      <top/>
      <bottom/>
      <diagonal/>
    </border>
    <border>
      <left style="thin">
        <color indexed="64"/>
      </left>
      <right style="thin">
        <color theme="1"/>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bottom style="double">
        <color indexed="64"/>
      </bottom>
      <diagonal/>
    </border>
    <border>
      <left style="thin">
        <color theme="1"/>
      </left>
      <right style="thin">
        <color theme="1"/>
      </right>
      <top/>
      <bottom style="double">
        <color indexed="64"/>
      </bottom>
      <diagonal/>
    </border>
    <border>
      <left style="thin">
        <color indexed="8"/>
      </left>
      <right style="thin">
        <color indexed="8"/>
      </right>
      <top/>
      <bottom style="double">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64"/>
      </top>
      <bottom style="thin">
        <color indexed="8"/>
      </bottom>
      <diagonal/>
    </border>
  </borders>
  <cellStyleXfs count="86">
    <xf numFmtId="0" fontId="0" fillId="0" borderId="0"/>
    <xf numFmtId="0" fontId="2" fillId="0" borderId="0"/>
    <xf numFmtId="43" fontId="2" fillId="0" borderId="0" applyFont="0" applyFill="0" applyBorder="0" applyAlignment="0" applyProtection="0"/>
    <xf numFmtId="0" fontId="4" fillId="0" borderId="0"/>
    <xf numFmtId="167"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1" fillId="0" borderId="0"/>
    <xf numFmtId="0" fontId="5" fillId="0" borderId="0"/>
    <xf numFmtId="167" fontId="5" fillId="0" borderId="0" applyFont="0" applyFill="0" applyBorder="0" applyAlignment="0" applyProtection="0"/>
    <xf numFmtId="9" fontId="5" fillId="0" borderId="0" applyFont="0" applyFill="0" applyBorder="0" applyAlignment="0" applyProtection="0"/>
    <xf numFmtId="167" fontId="1" fillId="0" borderId="0" applyFont="0" applyFill="0" applyBorder="0" applyAlignment="0" applyProtection="0"/>
    <xf numFmtId="41" fontId="2" fillId="0" borderId="0" applyFont="0" applyFill="0" applyBorder="0" applyAlignment="0" applyProtection="0"/>
    <xf numFmtId="9" fontId="1" fillId="0" borderId="0" applyFont="0" applyFill="0" applyBorder="0" applyAlignment="0" applyProtection="0"/>
    <xf numFmtId="170" fontId="2" fillId="0" borderId="0" applyFon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6" fillId="0" borderId="0"/>
    <xf numFmtId="167" fontId="6"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2" fillId="0" borderId="0"/>
    <xf numFmtId="0" fontId="2" fillId="0" borderId="0" applyFont="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3" fillId="0" borderId="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1" fontId="1" fillId="0" borderId="0" applyFont="0" applyFill="0" applyBorder="0" applyAlignment="0" applyProtection="0"/>
    <xf numFmtId="0" fontId="1"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1093">
    <xf numFmtId="0" fontId="0" fillId="0" borderId="0" xfId="0"/>
    <xf numFmtId="0" fontId="0" fillId="0" borderId="0" xfId="0" applyAlignment="1">
      <alignment horizontal="center"/>
    </xf>
    <xf numFmtId="0" fontId="0" fillId="0" borderId="0" xfId="0"/>
    <xf numFmtId="0" fontId="2" fillId="0" borderId="0" xfId="1" applyAlignment="1">
      <alignment vertical="center"/>
    </xf>
    <xf numFmtId="0" fontId="9" fillId="0" borderId="0" xfId="0" applyFont="1" applyAlignment="1">
      <alignment vertical="center"/>
    </xf>
    <xf numFmtId="0" fontId="11" fillId="0" borderId="0" xfId="0" applyFont="1" applyAlignment="1">
      <alignment horizontal="center" vertical="center"/>
    </xf>
    <xf numFmtId="173" fontId="3" fillId="2" borderId="0" xfId="0" quotePrefix="1" applyNumberFormat="1" applyFont="1" applyFill="1" applyAlignment="1">
      <alignment horizontal="center" vertical="center"/>
    </xf>
    <xf numFmtId="0" fontId="13" fillId="0" borderId="0" xfId="0" applyFont="1" applyAlignment="1">
      <alignment vertical="center"/>
    </xf>
    <xf numFmtId="0" fontId="14" fillId="0" borderId="0" xfId="0" applyFont="1" applyAlignment="1">
      <alignment horizontal="center" vertical="center"/>
    </xf>
    <xf numFmtId="0" fontId="14" fillId="2" borderId="0" xfId="30" applyFont="1" applyFill="1" applyAlignment="1">
      <alignment horizontal="center" vertical="center"/>
    </xf>
    <xf numFmtId="0" fontId="2" fillId="2" borderId="0" xfId="30" applyFill="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xf>
    <xf numFmtId="173" fontId="3" fillId="2" borderId="0" xfId="30" applyNumberFormat="1" applyFont="1" applyFill="1" applyAlignment="1">
      <alignment horizontal="center" vertical="center"/>
    </xf>
    <xf numFmtId="0" fontId="18" fillId="0" borderId="0" xfId="0" applyFont="1" applyAlignment="1">
      <alignment horizontal="center" vertical="center"/>
    </xf>
    <xf numFmtId="49" fontId="18" fillId="0" borderId="0" xfId="0" applyNumberFormat="1"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left" vertical="center" indent="15"/>
    </xf>
    <xf numFmtId="0" fontId="2" fillId="0" borderId="0" xfId="30" applyAlignment="1">
      <alignment horizontal="left" vertical="center"/>
    </xf>
    <xf numFmtId="0" fontId="0" fillId="2" borderId="0" xfId="0" applyFill="1" applyAlignment="1">
      <alignment horizontal="center" vertical="center"/>
    </xf>
    <xf numFmtId="0" fontId="21" fillId="0" borderId="0" xfId="0" applyFont="1" applyAlignment="1">
      <alignment horizontal="center" vertical="center"/>
    </xf>
    <xf numFmtId="0" fontId="3" fillId="0" borderId="0" xfId="0" applyFont="1" applyAlignment="1">
      <alignment horizontal="left" vertical="center" wrapText="1"/>
    </xf>
    <xf numFmtId="0" fontId="2" fillId="4" borderId="0" xfId="30" applyFill="1" applyAlignment="1">
      <alignment vertical="center"/>
    </xf>
    <xf numFmtId="0" fontId="2" fillId="4" borderId="0" xfId="30" applyFill="1" applyAlignment="1">
      <alignment horizontal="right" vertical="center"/>
    </xf>
    <xf numFmtId="0" fontId="2" fillId="4" borderId="0" xfId="30" applyFill="1" applyAlignment="1">
      <alignment horizontal="center" vertical="center"/>
    </xf>
    <xf numFmtId="0" fontId="2" fillId="2" borderId="0" xfId="30" applyFill="1" applyAlignment="1">
      <alignment vertical="center"/>
    </xf>
    <xf numFmtId="0" fontId="3" fillId="4" borderId="0" xfId="30" applyFont="1" applyFill="1"/>
    <xf numFmtId="0" fontId="2" fillId="2" borderId="0" xfId="30" applyFill="1"/>
    <xf numFmtId="0" fontId="2" fillId="2" borderId="0" xfId="30" applyFill="1" applyAlignment="1">
      <alignment horizontal="center"/>
    </xf>
    <xf numFmtId="0" fontId="21" fillId="2" borderId="0" xfId="30" applyFont="1" applyFill="1" applyAlignment="1">
      <alignment horizontal="center"/>
    </xf>
    <xf numFmtId="0" fontId="0" fillId="0" borderId="0" xfId="0"/>
    <xf numFmtId="0" fontId="0" fillId="0" borderId="0" xfId="0"/>
    <xf numFmtId="0" fontId="24" fillId="0" borderId="0" xfId="0" applyFont="1"/>
    <xf numFmtId="2" fontId="26" fillId="0" borderId="17" xfId="31" applyNumberFormat="1" applyFont="1" applyBorder="1" applyAlignment="1">
      <alignment vertical="center"/>
    </xf>
    <xf numFmtId="0" fontId="24" fillId="0" borderId="35" xfId="0" applyFont="1" applyBorder="1"/>
    <xf numFmtId="0" fontId="7" fillId="0" borderId="40" xfId="31" applyFont="1" applyBorder="1" applyAlignment="1">
      <alignment horizontal="left"/>
    </xf>
    <xf numFmtId="0" fontId="27" fillId="0" borderId="38" xfId="31" applyFont="1" applyBorder="1"/>
    <xf numFmtId="0" fontId="7" fillId="0" borderId="38" xfId="31" applyFont="1" applyBorder="1"/>
    <xf numFmtId="174" fontId="7" fillId="0" borderId="39" xfId="32" applyNumberFormat="1" applyFont="1" applyBorder="1"/>
    <xf numFmtId="0" fontId="7" fillId="0" borderId="41" xfId="31" applyFont="1" applyBorder="1" applyAlignment="1">
      <alignment horizontal="left"/>
    </xf>
    <xf numFmtId="0" fontId="26" fillId="0" borderId="0" xfId="31" applyFont="1"/>
    <xf numFmtId="0" fontId="7" fillId="0" borderId="0" xfId="31" applyFont="1"/>
    <xf numFmtId="174" fontId="7" fillId="0" borderId="42" xfId="32" applyNumberFormat="1" applyFont="1" applyBorder="1"/>
    <xf numFmtId="0" fontId="26" fillId="0" borderId="41" xfId="31" applyFont="1" applyBorder="1" applyAlignment="1">
      <alignment horizontal="left"/>
    </xf>
    <xf numFmtId="0" fontId="27" fillId="0" borderId="0" xfId="31" applyFont="1"/>
    <xf numFmtId="173" fontId="7" fillId="0" borderId="41" xfId="31" applyNumberFormat="1" applyFont="1" applyBorder="1" applyAlignment="1">
      <alignment horizontal="left"/>
    </xf>
    <xf numFmtId="173" fontId="26" fillId="0" borderId="41" xfId="31" applyNumberFormat="1" applyFont="1" applyBorder="1" applyAlignment="1">
      <alignment horizontal="left"/>
    </xf>
    <xf numFmtId="0" fontId="28" fillId="0" borderId="0" xfId="31" quotePrefix="1" applyFont="1"/>
    <xf numFmtId="174" fontId="26" fillId="0" borderId="42" xfId="32" applyNumberFormat="1" applyFont="1" applyBorder="1"/>
    <xf numFmtId="2" fontId="7" fillId="0" borderId="41" xfId="31" applyNumberFormat="1" applyFont="1" applyBorder="1" applyAlignment="1">
      <alignment horizontal="left"/>
    </xf>
    <xf numFmtId="173" fontId="7" fillId="0" borderId="40" xfId="31" applyNumberFormat="1" applyFont="1" applyBorder="1" applyAlignment="1">
      <alignment horizontal="left"/>
    </xf>
    <xf numFmtId="0" fontId="28" fillId="0" borderId="38" xfId="31" quotePrefix="1" applyFont="1" applyBorder="1"/>
    <xf numFmtId="174" fontId="7" fillId="0" borderId="44" xfId="32" applyNumberFormat="1" applyFont="1" applyBorder="1"/>
    <xf numFmtId="3" fontId="7" fillId="0" borderId="0" xfId="31" applyNumberFormat="1" applyFont="1"/>
    <xf numFmtId="0" fontId="30" fillId="0" borderId="0" xfId="31" applyFont="1"/>
    <xf numFmtId="0" fontId="30" fillId="0" borderId="38" xfId="31" applyFont="1" applyBorder="1"/>
    <xf numFmtId="174" fontId="30" fillId="0" borderId="42" xfId="32" applyNumberFormat="1" applyFont="1" applyBorder="1"/>
    <xf numFmtId="0" fontId="28" fillId="0" borderId="0" xfId="31" applyFont="1"/>
    <xf numFmtId="0" fontId="7" fillId="0" borderId="0" xfId="0" applyFont="1"/>
    <xf numFmtId="2" fontId="7" fillId="0" borderId="40" xfId="31" applyNumberFormat="1" applyFont="1" applyBorder="1" applyAlignment="1">
      <alignment horizontal="left"/>
    </xf>
    <xf numFmtId="0" fontId="32" fillId="0" borderId="0" xfId="31" applyFont="1"/>
    <xf numFmtId="0" fontId="26" fillId="0" borderId="0" xfId="31" applyFont="1" applyAlignment="1">
      <alignment horizontal="center"/>
    </xf>
    <xf numFmtId="0" fontId="27" fillId="0" borderId="0" xfId="31" applyFont="1" applyAlignment="1">
      <alignment horizontal="center"/>
    </xf>
    <xf numFmtId="0" fontId="7" fillId="0" borderId="0" xfId="31" applyFont="1" applyAlignment="1">
      <alignment horizontal="center"/>
    </xf>
    <xf numFmtId="0" fontId="7" fillId="0" borderId="38" xfId="31" applyFont="1" applyBorder="1" applyAlignment="1">
      <alignment horizontal="center"/>
    </xf>
    <xf numFmtId="2" fontId="26" fillId="0" borderId="41" xfId="31" applyNumberFormat="1" applyFont="1" applyBorder="1" applyAlignment="1">
      <alignment horizontal="left"/>
    </xf>
    <xf numFmtId="0" fontId="7" fillId="0" borderId="42" xfId="0" applyFont="1" applyBorder="1"/>
    <xf numFmtId="168" fontId="7" fillId="0" borderId="42" xfId="33" applyNumberFormat="1" applyFont="1" applyBorder="1"/>
    <xf numFmtId="1" fontId="7" fillId="0" borderId="41" xfId="31" applyNumberFormat="1" applyFont="1" applyBorder="1" applyAlignment="1">
      <alignment horizontal="left"/>
    </xf>
    <xf numFmtId="174" fontId="7" fillId="0" borderId="42" xfId="33" applyNumberFormat="1" applyFont="1" applyBorder="1"/>
    <xf numFmtId="3" fontId="7" fillId="0" borderId="42" xfId="0" applyNumberFormat="1" applyFont="1" applyBorder="1"/>
    <xf numFmtId="0" fontId="7" fillId="0" borderId="44" xfId="0" applyFont="1" applyBorder="1"/>
    <xf numFmtId="0" fontId="7" fillId="0" borderId="41" xfId="31" applyFont="1" applyBorder="1"/>
    <xf numFmtId="168" fontId="7" fillId="0" borderId="44" xfId="33" applyNumberFormat="1" applyFont="1" applyBorder="1"/>
    <xf numFmtId="0" fontId="7" fillId="0" borderId="41" xfId="0" applyFont="1" applyBorder="1"/>
    <xf numFmtId="0" fontId="34" fillId="0" borderId="0" xfId="0" applyFont="1"/>
    <xf numFmtId="0" fontId="7" fillId="2" borderId="0" xfId="30" applyFont="1" applyFill="1" applyAlignment="1">
      <alignment horizontal="center" vertical="center"/>
    </xf>
    <xf numFmtId="0" fontId="7" fillId="2" borderId="0" xfId="30" applyFont="1" applyFill="1" applyAlignment="1">
      <alignment vertical="center"/>
    </xf>
    <xf numFmtId="174" fontId="7" fillId="2" borderId="0" xfId="39" applyNumberFormat="1" applyFont="1" applyFill="1" applyAlignment="1">
      <alignment horizontal="right" vertical="center"/>
    </xf>
    <xf numFmtId="0" fontId="26" fillId="2" borderId="9" xfId="30" quotePrefix="1" applyFont="1" applyFill="1" applyBorder="1" applyAlignment="1">
      <alignment horizontal="left" vertical="center"/>
    </xf>
    <xf numFmtId="0" fontId="26" fillId="2" borderId="0" xfId="30" applyFont="1" applyFill="1" applyAlignment="1">
      <alignment vertical="center"/>
    </xf>
    <xf numFmtId="174" fontId="7" fillId="2" borderId="0" xfId="39" applyNumberFormat="1" applyFont="1" applyFill="1" applyBorder="1" applyAlignment="1">
      <alignment horizontal="right" vertical="center"/>
    </xf>
    <xf numFmtId="174" fontId="7" fillId="2" borderId="10" xfId="39" applyNumberFormat="1" applyFont="1" applyFill="1" applyBorder="1" applyAlignment="1">
      <alignment horizontal="right" vertical="center"/>
    </xf>
    <xf numFmtId="0" fontId="26" fillId="2" borderId="9" xfId="30" applyFont="1" applyFill="1" applyBorder="1" applyAlignment="1">
      <alignment horizontal="left" vertical="center"/>
    </xf>
    <xf numFmtId="0" fontId="7" fillId="2" borderId="14" xfId="30" applyFont="1" applyFill="1" applyBorder="1" applyAlignment="1">
      <alignment horizontal="center" vertical="center"/>
    </xf>
    <xf numFmtId="0" fontId="7" fillId="2" borderId="15" xfId="30" applyFont="1" applyFill="1" applyBorder="1" applyAlignment="1">
      <alignment vertical="center"/>
    </xf>
    <xf numFmtId="0" fontId="7" fillId="2" borderId="15" xfId="30" applyFont="1" applyFill="1" applyBorder="1" applyAlignment="1">
      <alignment horizontal="center" vertical="center"/>
    </xf>
    <xf numFmtId="174" fontId="26" fillId="2" borderId="15" xfId="39" applyNumberFormat="1" applyFont="1" applyFill="1" applyBorder="1" applyAlignment="1" applyProtection="1">
      <alignment horizontal="right" vertical="center"/>
    </xf>
    <xf numFmtId="174" fontId="26" fillId="2" borderId="16" xfId="39" applyNumberFormat="1" applyFont="1" applyFill="1" applyBorder="1" applyAlignment="1" applyProtection="1">
      <alignment horizontal="right" vertical="center"/>
    </xf>
    <xf numFmtId="0" fontId="26" fillId="2" borderId="50" xfId="30" applyFont="1" applyFill="1" applyBorder="1" applyAlignment="1">
      <alignment horizontal="center" vertical="center"/>
    </xf>
    <xf numFmtId="0" fontId="26" fillId="2" borderId="56" xfId="30" applyFont="1" applyFill="1" applyBorder="1" applyAlignment="1">
      <alignment horizontal="center" vertical="center"/>
    </xf>
    <xf numFmtId="4" fontId="26" fillId="2" borderId="56" xfId="30" applyNumberFormat="1" applyFont="1" applyFill="1" applyBorder="1" applyAlignment="1">
      <alignment horizontal="center" vertical="center"/>
    </xf>
    <xf numFmtId="174" fontId="26" fillId="2" borderId="56" xfId="39" applyNumberFormat="1" applyFont="1" applyFill="1" applyBorder="1" applyAlignment="1">
      <alignment horizontal="center" vertical="center"/>
    </xf>
    <xf numFmtId="0" fontId="26" fillId="2" borderId="59" xfId="30" applyFont="1" applyFill="1" applyBorder="1" applyAlignment="1">
      <alignment horizontal="center" vertical="center"/>
    </xf>
    <xf numFmtId="0" fontId="26" fillId="2" borderId="57" xfId="30" applyFont="1" applyFill="1" applyBorder="1" applyAlignment="1">
      <alignment vertical="center"/>
    </xf>
    <xf numFmtId="0" fontId="26" fillId="2" borderId="57" xfId="30" applyFont="1" applyFill="1" applyBorder="1" applyAlignment="1">
      <alignment horizontal="center" vertical="center"/>
    </xf>
    <xf numFmtId="4" fontId="26" fillId="2" borderId="57" xfId="30" applyNumberFormat="1" applyFont="1" applyFill="1" applyBorder="1" applyAlignment="1">
      <alignment horizontal="center" vertical="center"/>
    </xf>
    <xf numFmtId="174" fontId="26" fillId="2" borderId="57" xfId="39" applyNumberFormat="1" applyFont="1" applyFill="1" applyBorder="1" applyAlignment="1">
      <alignment horizontal="center" vertical="center"/>
    </xf>
    <xf numFmtId="174" fontId="26" fillId="2" borderId="60" xfId="39" applyNumberFormat="1" applyFont="1" applyFill="1" applyBorder="1" applyAlignment="1">
      <alignment horizontal="center" vertical="center"/>
    </xf>
    <xf numFmtId="0" fontId="7" fillId="2" borderId="61" xfId="30" applyFont="1" applyFill="1" applyBorder="1" applyAlignment="1">
      <alignment horizontal="center" vertical="center"/>
    </xf>
    <xf numFmtId="0" fontId="27" fillId="2" borderId="58" xfId="30" applyFont="1" applyFill="1" applyBorder="1" applyAlignment="1">
      <alignment horizontal="left" vertical="center" wrapText="1"/>
    </xf>
    <xf numFmtId="0" fontId="7" fillId="2" borderId="58" xfId="30" applyFont="1" applyFill="1" applyBorder="1" applyAlignment="1">
      <alignment horizontal="center" vertical="center"/>
    </xf>
    <xf numFmtId="174" fontId="7" fillId="2" borderId="58" xfId="39" applyNumberFormat="1" applyFont="1" applyFill="1" applyBorder="1" applyAlignment="1" applyProtection="1">
      <alignment horizontal="right" vertical="center"/>
    </xf>
    <xf numFmtId="174" fontId="7" fillId="2" borderId="62" xfId="39" applyNumberFormat="1" applyFont="1" applyFill="1" applyBorder="1" applyAlignment="1" applyProtection="1">
      <alignment horizontal="right" vertical="center"/>
    </xf>
    <xf numFmtId="0" fontId="7" fillId="2" borderId="63" xfId="30" applyFont="1" applyFill="1" applyBorder="1" applyAlignment="1">
      <alignment horizontal="left" vertical="center"/>
    </xf>
    <xf numFmtId="0" fontId="27" fillId="2" borderId="53" xfId="30" applyFont="1" applyFill="1" applyBorder="1" applyAlignment="1">
      <alignment horizontal="left" vertical="center" wrapText="1"/>
    </xf>
    <xf numFmtId="0" fontId="7" fillId="2" borderId="53" xfId="30" applyFont="1" applyFill="1" applyBorder="1" applyAlignment="1">
      <alignment horizontal="center" vertical="center"/>
    </xf>
    <xf numFmtId="174" fontId="7" fillId="2" borderId="53" xfId="39" applyNumberFormat="1" applyFont="1" applyFill="1" applyBorder="1" applyAlignment="1" applyProtection="1">
      <alignment horizontal="right" vertical="center"/>
    </xf>
    <xf numFmtId="174" fontId="7" fillId="2" borderId="10" xfId="39" applyNumberFormat="1" applyFont="1" applyFill="1" applyBorder="1" applyAlignment="1" applyProtection="1">
      <alignment horizontal="right" vertical="center"/>
    </xf>
    <xf numFmtId="0" fontId="7" fillId="2" borderId="53" xfId="30" applyFont="1" applyFill="1" applyBorder="1" applyAlignment="1">
      <alignment horizontal="left" vertical="center" wrapText="1"/>
    </xf>
    <xf numFmtId="0" fontId="7" fillId="2" borderId="63" xfId="30" applyFont="1" applyFill="1" applyBorder="1" applyAlignment="1">
      <alignment horizontal="center" vertical="center"/>
    </xf>
    <xf numFmtId="0" fontId="7" fillId="2" borderId="53" xfId="30" applyFont="1" applyFill="1" applyBorder="1" applyAlignment="1">
      <alignment vertical="center" wrapText="1"/>
    </xf>
    <xf numFmtId="3" fontId="7" fillId="2" borderId="53" xfId="30" applyNumberFormat="1" applyFont="1" applyFill="1" applyBorder="1" applyAlignment="1">
      <alignment horizontal="center" vertical="center"/>
    </xf>
    <xf numFmtId="174" fontId="7" fillId="0" borderId="10" xfId="39" applyNumberFormat="1" applyFont="1" applyFill="1" applyBorder="1" applyAlignment="1">
      <alignment horizontal="right" vertical="center"/>
    </xf>
    <xf numFmtId="0" fontId="7" fillId="0" borderId="53" xfId="30" applyFont="1" applyBorder="1" applyAlignment="1">
      <alignment horizontal="left" vertical="center" wrapText="1"/>
    </xf>
    <xf numFmtId="0" fontId="7" fillId="0" borderId="50" xfId="0" applyFont="1" applyBorder="1" applyAlignment="1">
      <alignment horizontal="center" vertical="center"/>
    </xf>
    <xf numFmtId="0" fontId="7" fillId="0" borderId="53" xfId="0" applyFont="1" applyBorder="1" applyAlignment="1">
      <alignment horizontal="left" vertical="center" wrapText="1"/>
    </xf>
    <xf numFmtId="0" fontId="7" fillId="0" borderId="53" xfId="0" applyFont="1" applyBorder="1" applyAlignment="1">
      <alignment horizontal="center" vertical="center"/>
    </xf>
    <xf numFmtId="3" fontId="7" fillId="0" borderId="53" xfId="0" applyNumberFormat="1" applyFont="1" applyBorder="1" applyAlignment="1">
      <alignment horizontal="center" vertical="center"/>
    </xf>
    <xf numFmtId="0" fontId="7" fillId="0" borderId="28" xfId="0" applyFont="1" applyBorder="1" applyAlignment="1">
      <alignment horizontal="center" vertical="top" wrapText="1"/>
    </xf>
    <xf numFmtId="1" fontId="35" fillId="0" borderId="28" xfId="0" applyNumberFormat="1" applyFont="1" applyBorder="1" applyAlignment="1">
      <alignment horizontal="center" vertical="center" shrinkToFit="1"/>
    </xf>
    <xf numFmtId="0" fontId="31" fillId="0" borderId="0" xfId="0" applyFont="1"/>
    <xf numFmtId="174" fontId="7" fillId="2" borderId="53" xfId="39" applyNumberFormat="1" applyFont="1" applyFill="1" applyBorder="1" applyAlignment="1">
      <alignment horizontal="right" vertical="center"/>
    </xf>
    <xf numFmtId="0" fontId="36" fillId="2" borderId="53" xfId="30" applyFont="1" applyFill="1" applyBorder="1" applyAlignment="1">
      <alignment horizontal="left" vertical="center" wrapText="1"/>
    </xf>
    <xf numFmtId="0" fontId="26" fillId="2" borderId="53" xfId="30" applyFont="1" applyFill="1" applyBorder="1" applyAlignment="1">
      <alignment horizontal="left" vertical="center" wrapText="1"/>
    </xf>
    <xf numFmtId="0" fontId="30" fillId="2" borderId="53" xfId="30" applyFont="1" applyFill="1" applyBorder="1" applyAlignment="1">
      <alignment horizontal="left" vertical="center" wrapText="1"/>
    </xf>
    <xf numFmtId="41" fontId="7" fillId="2" borderId="53" xfId="29" applyFont="1" applyFill="1" applyBorder="1" applyAlignment="1">
      <alignment horizontal="right" vertical="center"/>
    </xf>
    <xf numFmtId="0" fontId="24" fillId="0" borderId="63" xfId="30" applyFont="1" applyBorder="1" applyAlignment="1">
      <alignment horizontal="center" vertical="center"/>
    </xf>
    <xf numFmtId="0" fontId="24" fillId="0" borderId="53" xfId="30" applyFont="1" applyBorder="1" applyAlignment="1">
      <alignment horizontal="left" vertical="center" wrapText="1"/>
    </xf>
    <xf numFmtId="0" fontId="24" fillId="0" borderId="53" xfId="0" applyFont="1" applyBorder="1" applyAlignment="1">
      <alignment horizontal="left" vertical="center" wrapText="1"/>
    </xf>
    <xf numFmtId="0" fontId="7" fillId="2" borderId="41" xfId="30" applyFont="1" applyFill="1" applyBorder="1" applyAlignment="1">
      <alignment horizontal="left" vertical="center" wrapText="1"/>
    </xf>
    <xf numFmtId="0" fontId="7" fillId="2" borderId="41" xfId="30" applyFont="1" applyFill="1" applyBorder="1" applyAlignment="1">
      <alignment horizontal="center" vertical="center"/>
    </xf>
    <xf numFmtId="3" fontId="7" fillId="2" borderId="41" xfId="30" applyNumberFormat="1" applyFont="1" applyFill="1" applyBorder="1" applyAlignment="1">
      <alignment horizontal="center" vertical="center"/>
    </xf>
    <xf numFmtId="41" fontId="7" fillId="2" borderId="41" xfId="29" applyFont="1" applyFill="1" applyBorder="1" applyAlignment="1" applyProtection="1">
      <alignment horizontal="right" vertical="center"/>
    </xf>
    <xf numFmtId="0" fontId="24" fillId="2" borderId="53" xfId="30" applyFont="1" applyFill="1" applyBorder="1" applyAlignment="1">
      <alignment horizontal="center" vertical="center"/>
    </xf>
    <xf numFmtId="3" fontId="24" fillId="2" borderId="53" xfId="30" applyNumberFormat="1" applyFont="1" applyFill="1" applyBorder="1" applyAlignment="1">
      <alignment horizontal="center" vertical="center"/>
    </xf>
    <xf numFmtId="41" fontId="7" fillId="2" borderId="53" xfId="29" applyFont="1" applyFill="1" applyBorder="1" applyAlignment="1" applyProtection="1">
      <alignment horizontal="right" vertical="center"/>
    </xf>
    <xf numFmtId="0" fontId="37" fillId="2" borderId="53" xfId="30" applyFont="1" applyFill="1" applyBorder="1" applyAlignment="1">
      <alignment horizontal="left" vertical="center" wrapText="1"/>
    </xf>
    <xf numFmtId="0" fontId="7" fillId="0" borderId="63" xfId="0" applyFont="1" applyBorder="1" applyAlignment="1">
      <alignment horizontal="center" vertical="center"/>
    </xf>
    <xf numFmtId="0" fontId="38" fillId="2" borderId="53" xfId="30" applyFont="1" applyFill="1" applyBorder="1" applyAlignment="1">
      <alignment horizontal="left" vertical="center" wrapText="1"/>
    </xf>
    <xf numFmtId="0" fontId="7" fillId="0" borderId="63" xfId="30" applyFont="1" applyBorder="1" applyAlignment="1">
      <alignment horizontal="center" vertical="center"/>
    </xf>
    <xf numFmtId="41" fontId="24" fillId="0" borderId="41" xfId="29" applyFont="1" applyBorder="1" applyAlignment="1">
      <alignment horizontal="center" vertical="center"/>
    </xf>
    <xf numFmtId="0" fontId="24" fillId="0" borderId="53" xfId="0" applyFont="1" applyBorder="1" applyAlignment="1">
      <alignment horizontal="center" vertical="center"/>
    </xf>
    <xf numFmtId="41" fontId="7" fillId="0" borderId="41" xfId="29" applyFont="1" applyFill="1" applyBorder="1" applyAlignment="1">
      <alignment horizontal="right" vertical="center"/>
    </xf>
    <xf numFmtId="0" fontId="24" fillId="0" borderId="53" xfId="30" applyFont="1" applyBorder="1" applyAlignment="1">
      <alignment horizontal="center" vertical="center"/>
    </xf>
    <xf numFmtId="3" fontId="24" fillId="0" borderId="53" xfId="30" applyNumberFormat="1" applyFont="1" applyBorder="1" applyAlignment="1">
      <alignment horizontal="center" vertical="center"/>
    </xf>
    <xf numFmtId="41" fontId="7" fillId="0" borderId="53" xfId="29" applyFont="1" applyFill="1" applyBorder="1" applyAlignment="1">
      <alignment horizontal="right" vertical="center"/>
    </xf>
    <xf numFmtId="0" fontId="24" fillId="0" borderId="53" xfId="30" quotePrefix="1" applyFont="1" applyBorder="1" applyAlignment="1">
      <alignment horizontal="left" vertical="center" wrapText="1"/>
    </xf>
    <xf numFmtId="0" fontId="36" fillId="0" borderId="53" xfId="30" applyFont="1" applyBorder="1" applyAlignment="1">
      <alignment horizontal="left" vertical="center" wrapText="1"/>
    </xf>
    <xf numFmtId="0" fontId="37" fillId="0" borderId="53" xfId="30" applyFont="1" applyBorder="1" applyAlignment="1">
      <alignment horizontal="left" vertical="center" wrapText="1"/>
    </xf>
    <xf numFmtId="0" fontId="24" fillId="0" borderId="41" xfId="30" applyFont="1" applyBorder="1" applyAlignment="1">
      <alignment horizontal="center" vertical="center"/>
    </xf>
    <xf numFmtId="0" fontId="24" fillId="0" borderId="63" xfId="0" applyFont="1" applyBorder="1" applyAlignment="1">
      <alignment horizontal="center" vertical="center"/>
    </xf>
    <xf numFmtId="0" fontId="7" fillId="0" borderId="63" xfId="30" quotePrefix="1" applyFont="1" applyBorder="1" applyAlignment="1">
      <alignment horizontal="center" vertical="center"/>
    </xf>
    <xf numFmtId="0" fontId="7" fillId="0" borderId="53" xfId="30" applyFont="1" applyBorder="1" applyAlignment="1">
      <alignment horizontal="center" vertical="center"/>
    </xf>
    <xf numFmtId="3" fontId="7" fillId="0" borderId="53" xfId="30" applyNumberFormat="1" applyFont="1" applyBorder="1" applyAlignment="1">
      <alignment horizontal="center" vertical="center"/>
    </xf>
    <xf numFmtId="174" fontId="7" fillId="0" borderId="53" xfId="39" applyNumberFormat="1" applyFont="1" applyFill="1" applyBorder="1" applyAlignment="1">
      <alignment horizontal="right" vertical="center"/>
    </xf>
    <xf numFmtId="0" fontId="26" fillId="0" borderId="64" xfId="30" applyFont="1" applyBorder="1" applyAlignment="1">
      <alignment horizontal="center" vertical="center"/>
    </xf>
    <xf numFmtId="0" fontId="26" fillId="0" borderId="65" xfId="30" applyFont="1" applyBorder="1" applyAlignment="1">
      <alignment horizontal="left" vertical="center" wrapText="1"/>
    </xf>
    <xf numFmtId="0" fontId="26" fillId="0" borderId="65" xfId="30" applyFont="1" applyBorder="1" applyAlignment="1">
      <alignment horizontal="center" vertical="center"/>
    </xf>
    <xf numFmtId="1" fontId="26" fillId="0" borderId="65" xfId="30" applyNumberFormat="1" applyFont="1" applyBorder="1" applyAlignment="1">
      <alignment horizontal="center" vertical="center"/>
    </xf>
    <xf numFmtId="174" fontId="26" fillId="0" borderId="66" xfId="39" applyNumberFormat="1" applyFont="1" applyFill="1" applyBorder="1" applyAlignment="1">
      <alignment horizontal="right" vertical="center"/>
    </xf>
    <xf numFmtId="174" fontId="26" fillId="0" borderId="67" xfId="39" applyNumberFormat="1" applyFont="1" applyFill="1" applyBorder="1" applyAlignment="1">
      <alignment horizontal="right" vertical="center"/>
    </xf>
    <xf numFmtId="0" fontId="7" fillId="0" borderId="68" xfId="30" quotePrefix="1" applyFont="1" applyBorder="1" applyAlignment="1">
      <alignment horizontal="center" vertical="center"/>
    </xf>
    <xf numFmtId="0" fontId="7" fillId="0" borderId="69" xfId="30" applyFont="1" applyBorder="1" applyAlignment="1">
      <alignment horizontal="left" vertical="center" wrapText="1"/>
    </xf>
    <xf numFmtId="0" fontId="7" fillId="0" borderId="69" xfId="30" applyFont="1" applyBorder="1" applyAlignment="1">
      <alignment horizontal="center" vertical="center"/>
    </xf>
    <xf numFmtId="3" fontId="7" fillId="0" borderId="69" xfId="30" applyNumberFormat="1" applyFont="1" applyBorder="1" applyAlignment="1">
      <alignment horizontal="center" vertical="center"/>
    </xf>
    <xf numFmtId="174" fontId="7" fillId="0" borderId="69" xfId="34" applyNumberFormat="1" applyFont="1" applyFill="1" applyBorder="1" applyAlignment="1">
      <alignment horizontal="right" vertical="center"/>
    </xf>
    <xf numFmtId="174" fontId="7" fillId="0" borderId="5" xfId="39" applyNumberFormat="1" applyFont="1" applyFill="1" applyBorder="1" applyAlignment="1">
      <alignment horizontal="right" vertical="center"/>
    </xf>
    <xf numFmtId="174" fontId="7" fillId="0" borderId="53" xfId="34" applyNumberFormat="1" applyFont="1" applyFill="1" applyBorder="1" applyAlignment="1">
      <alignment horizontal="right" vertical="center"/>
    </xf>
    <xf numFmtId="0" fontId="26" fillId="0" borderId="0" xfId="30" applyFont="1" applyAlignment="1">
      <alignment vertical="center"/>
    </xf>
    <xf numFmtId="0" fontId="36" fillId="0" borderId="41" xfId="30" applyFont="1" applyBorder="1" applyAlignment="1">
      <alignment horizontal="left" vertical="center" wrapText="1"/>
    </xf>
    <xf numFmtId="3" fontId="24" fillId="0" borderId="41" xfId="30" applyNumberFormat="1" applyFont="1" applyBorder="1" applyAlignment="1">
      <alignment horizontal="center" vertical="center"/>
    </xf>
    <xf numFmtId="0" fontId="37" fillId="0" borderId="41" xfId="30" applyFont="1" applyBorder="1" applyAlignment="1">
      <alignment horizontal="left" vertical="center" wrapText="1"/>
    </xf>
    <xf numFmtId="0" fontId="24" fillId="0" borderId="41" xfId="30" applyFont="1" applyBorder="1" applyAlignment="1">
      <alignment horizontal="left" vertical="center" wrapText="1"/>
    </xf>
    <xf numFmtId="174" fontId="7" fillId="0" borderId="41" xfId="39" applyNumberFormat="1" applyFont="1" applyFill="1" applyBorder="1" applyAlignment="1" applyProtection="1">
      <alignment horizontal="right" vertical="center"/>
    </xf>
    <xf numFmtId="0" fontId="38" fillId="0" borderId="41" xfId="30" applyFont="1" applyBorder="1" applyAlignment="1">
      <alignment horizontal="left" vertical="center" wrapText="1"/>
    </xf>
    <xf numFmtId="174" fontId="7" fillId="0" borderId="53" xfId="39" applyNumberFormat="1" applyFont="1" applyFill="1" applyBorder="1" applyAlignment="1" applyProtection="1">
      <alignment horizontal="right" vertical="center"/>
    </xf>
    <xf numFmtId="0" fontId="7" fillId="5" borderId="0" xfId="30" applyFont="1" applyFill="1" applyAlignment="1">
      <alignment vertical="center"/>
    </xf>
    <xf numFmtId="4" fontId="24" fillId="0" borderId="53" xfId="30" applyNumberFormat="1" applyFont="1" applyBorder="1" applyAlignment="1">
      <alignment horizontal="center" vertical="center"/>
    </xf>
    <xf numFmtId="4" fontId="7" fillId="2" borderId="53" xfId="30" applyNumberFormat="1" applyFont="1" applyFill="1" applyBorder="1" applyAlignment="1">
      <alignment horizontal="center" vertical="center"/>
    </xf>
    <xf numFmtId="4" fontId="7" fillId="0" borderId="53" xfId="30" applyNumberFormat="1" applyFont="1" applyBorder="1" applyAlignment="1">
      <alignment horizontal="center" vertical="center"/>
    </xf>
    <xf numFmtId="0" fontId="7" fillId="0" borderId="41" xfId="30" applyFont="1" applyBorder="1" applyAlignment="1">
      <alignment horizontal="left" vertical="center" wrapText="1"/>
    </xf>
    <xf numFmtId="0" fontId="7" fillId="0" borderId="41" xfId="30" applyFont="1" applyBorder="1" applyAlignment="1">
      <alignment horizontal="center" vertical="center"/>
    </xf>
    <xf numFmtId="174" fontId="7" fillId="0" borderId="41" xfId="39" applyNumberFormat="1" applyFont="1" applyFill="1" applyBorder="1" applyAlignment="1">
      <alignment horizontal="right" vertical="center"/>
    </xf>
    <xf numFmtId="3" fontId="7" fillId="0" borderId="41" xfId="30" applyNumberFormat="1" applyFont="1" applyBorder="1" applyAlignment="1">
      <alignment horizontal="center" vertical="center"/>
    </xf>
    <xf numFmtId="0" fontId="7" fillId="0" borderId="9" xfId="0" quotePrefix="1" applyFont="1" applyBorder="1" applyAlignment="1">
      <alignment horizontal="center" vertical="center"/>
    </xf>
    <xf numFmtId="0" fontId="7" fillId="2" borderId="63" xfId="30" quotePrefix="1" applyFont="1" applyFill="1" applyBorder="1" applyAlignment="1">
      <alignment horizontal="center" vertical="center"/>
    </xf>
    <xf numFmtId="0" fontId="26" fillId="2" borderId="64" xfId="30" applyFont="1" applyFill="1" applyBorder="1" applyAlignment="1">
      <alignment horizontal="center" vertical="center"/>
    </xf>
    <xf numFmtId="0" fontId="26" fillId="2" borderId="65" xfId="30" applyFont="1" applyFill="1" applyBorder="1" applyAlignment="1">
      <alignment horizontal="left" vertical="center" wrapText="1"/>
    </xf>
    <xf numFmtId="0" fontId="26" fillId="2" borderId="65" xfId="30" applyFont="1" applyFill="1" applyBorder="1" applyAlignment="1">
      <alignment horizontal="center" vertical="center"/>
    </xf>
    <xf numFmtId="1" fontId="26" fillId="2" borderId="65" xfId="30" applyNumberFormat="1" applyFont="1" applyFill="1" applyBorder="1" applyAlignment="1">
      <alignment horizontal="center" vertical="center"/>
    </xf>
    <xf numFmtId="174" fontId="26" fillId="2" borderId="66" xfId="39" applyNumberFormat="1" applyFont="1" applyFill="1" applyBorder="1" applyAlignment="1">
      <alignment horizontal="right" vertical="center"/>
    </xf>
    <xf numFmtId="174" fontId="26" fillId="2" borderId="67" xfId="39" applyNumberFormat="1" applyFont="1" applyFill="1" applyBorder="1" applyAlignment="1">
      <alignment horizontal="right" vertical="center"/>
    </xf>
    <xf numFmtId="0" fontId="7" fillId="2" borderId="68" xfId="30" quotePrefix="1" applyFont="1" applyFill="1" applyBorder="1" applyAlignment="1">
      <alignment horizontal="center" vertical="center"/>
    </xf>
    <xf numFmtId="0" fontId="27" fillId="0" borderId="69" xfId="0" applyFont="1" applyBorder="1" applyAlignment="1">
      <alignment horizontal="left" vertical="center" wrapText="1"/>
    </xf>
    <xf numFmtId="0" fontId="7" fillId="2" borderId="71" xfId="30" applyFont="1" applyFill="1" applyBorder="1" applyAlignment="1">
      <alignment horizontal="center" vertical="center"/>
    </xf>
    <xf numFmtId="3" fontId="7" fillId="2" borderId="71" xfId="30" applyNumberFormat="1" applyFont="1" applyFill="1" applyBorder="1" applyAlignment="1">
      <alignment horizontal="center" vertical="center"/>
    </xf>
    <xf numFmtId="174" fontId="7" fillId="2" borderId="71" xfId="39" applyNumberFormat="1" applyFont="1" applyFill="1" applyBorder="1" applyAlignment="1">
      <alignment horizontal="right" vertical="center"/>
    </xf>
    <xf numFmtId="174" fontId="7" fillId="2" borderId="5" xfId="39" applyNumberFormat="1" applyFont="1" applyFill="1" applyBorder="1" applyAlignment="1">
      <alignment horizontal="right" vertical="center"/>
    </xf>
    <xf numFmtId="0" fontId="39" fillId="0" borderId="53" xfId="0" applyFont="1" applyBorder="1"/>
    <xf numFmtId="174" fontId="7" fillId="2" borderId="41" xfId="39" applyNumberFormat="1" applyFont="1" applyFill="1" applyBorder="1" applyAlignment="1">
      <alignment horizontal="right" vertical="center"/>
    </xf>
    <xf numFmtId="0" fontId="24" fillId="0" borderId="53" xfId="0" applyFont="1" applyBorder="1" applyAlignment="1">
      <alignment vertical="center" wrapText="1"/>
    </xf>
    <xf numFmtId="3" fontId="35" fillId="0" borderId="41" xfId="0" applyNumberFormat="1" applyFont="1" applyBorder="1" applyAlignment="1">
      <alignment vertical="center" wrapText="1"/>
    </xf>
    <xf numFmtId="0" fontId="24" fillId="0" borderId="53" xfId="0" applyFont="1" applyBorder="1" applyAlignment="1">
      <alignment horizontal="center" vertical="center" wrapText="1"/>
    </xf>
    <xf numFmtId="3" fontId="24" fillId="0" borderId="53" xfId="0" applyNumberFormat="1" applyFont="1" applyBorder="1" applyAlignment="1">
      <alignment horizontal="center" vertical="center" wrapText="1"/>
    </xf>
    <xf numFmtId="0" fontId="37" fillId="0" borderId="53" xfId="0" applyFont="1" applyBorder="1" applyAlignment="1">
      <alignment vertical="center"/>
    </xf>
    <xf numFmtId="174" fontId="26" fillId="2" borderId="72" xfId="39" applyNumberFormat="1" applyFont="1" applyFill="1" applyBorder="1" applyAlignment="1">
      <alignment horizontal="right" vertical="center"/>
    </xf>
    <xf numFmtId="174" fontId="26" fillId="2" borderId="73" xfId="39" applyNumberFormat="1" applyFont="1" applyFill="1" applyBorder="1" applyAlignment="1">
      <alignment horizontal="right" vertical="center"/>
    </xf>
    <xf numFmtId="0" fontId="7" fillId="2" borderId="1" xfId="30" quotePrefix="1" applyFont="1" applyFill="1" applyBorder="1" applyAlignment="1">
      <alignment horizontal="center" vertical="center"/>
    </xf>
    <xf numFmtId="0" fontId="39" fillId="0" borderId="71" xfId="0" applyFont="1" applyBorder="1" applyAlignment="1">
      <alignment vertical="center"/>
    </xf>
    <xf numFmtId="0" fontId="7" fillId="2" borderId="69" xfId="30" applyFont="1" applyFill="1" applyBorder="1" applyAlignment="1">
      <alignment horizontal="center" vertical="center"/>
    </xf>
    <xf numFmtId="3" fontId="7" fillId="2" borderId="69" xfId="30" applyNumberFormat="1" applyFont="1" applyFill="1" applyBorder="1" applyAlignment="1">
      <alignment horizontal="center" vertical="center"/>
    </xf>
    <xf numFmtId="174" fontId="7" fillId="2" borderId="69" xfId="39" applyNumberFormat="1" applyFont="1" applyFill="1" applyBorder="1" applyAlignment="1">
      <alignment horizontal="right" vertical="center"/>
    </xf>
    <xf numFmtId="0" fontId="7" fillId="0" borderId="9" xfId="30" quotePrefix="1" applyFont="1" applyBorder="1" applyAlignment="1">
      <alignment horizontal="center" vertical="center"/>
    </xf>
    <xf numFmtId="0" fontId="40" fillId="0" borderId="41" xfId="0" applyFont="1" applyBorder="1" applyAlignment="1">
      <alignment vertical="center"/>
    </xf>
    <xf numFmtId="0" fontId="7" fillId="6" borderId="0" xfId="30" applyFont="1" applyFill="1" applyAlignment="1">
      <alignment vertical="center"/>
    </xf>
    <xf numFmtId="0" fontId="7" fillId="2" borderId="9" xfId="30" quotePrefix="1" applyFont="1" applyFill="1" applyBorder="1" applyAlignment="1">
      <alignment horizontal="center" vertical="center"/>
    </xf>
    <xf numFmtId="0" fontId="39" fillId="0" borderId="41" xfId="0" applyFont="1" applyBorder="1" applyAlignment="1">
      <alignment vertical="center"/>
    </xf>
    <xf numFmtId="0" fontId="24" fillId="0" borderId="41" xfId="0" applyFont="1" applyBorder="1" applyAlignment="1">
      <alignment vertical="center" wrapText="1"/>
    </xf>
    <xf numFmtId="0" fontId="37" fillId="0" borderId="41" xfId="0" applyFont="1" applyBorder="1" applyAlignment="1">
      <alignment vertical="center"/>
    </xf>
    <xf numFmtId="0" fontId="7" fillId="2" borderId="63" xfId="30" applyFont="1" applyFill="1" applyBorder="1" applyAlignment="1">
      <alignment horizontal="center" vertical="center" wrapText="1"/>
    </xf>
    <xf numFmtId="0" fontId="24" fillId="0" borderId="56" xfId="42" applyFont="1" applyFill="1" applyBorder="1" applyAlignment="1">
      <alignment vertical="center" wrapText="1"/>
    </xf>
    <xf numFmtId="0" fontId="7" fillId="2" borderId="63" xfId="30" quotePrefix="1" applyFont="1" applyFill="1" applyBorder="1" applyAlignment="1">
      <alignment horizontal="center" vertical="center" wrapText="1"/>
    </xf>
    <xf numFmtId="0" fontId="24" fillId="0" borderId="56" xfId="30" applyFont="1" applyFill="1" applyBorder="1" applyAlignment="1">
      <alignment vertical="center" wrapText="1"/>
    </xf>
    <xf numFmtId="0" fontId="24" fillId="2" borderId="56" xfId="30" applyFont="1" applyFill="1" applyBorder="1" applyAlignment="1">
      <alignment horizontal="center" vertical="center"/>
    </xf>
    <xf numFmtId="1" fontId="24" fillId="2" borderId="56" xfId="43" applyNumberFormat="1" applyFont="1" applyFill="1" applyBorder="1" applyAlignment="1">
      <alignment horizontal="center" vertical="center"/>
    </xf>
    <xf numFmtId="0" fontId="24" fillId="0" borderId="56" xfId="30" applyFont="1" applyFill="1" applyBorder="1" applyAlignment="1">
      <alignment horizontal="left" vertical="center" wrapText="1"/>
    </xf>
    <xf numFmtId="0" fontId="39" fillId="0" borderId="40" xfId="0" applyFont="1" applyBorder="1" applyAlignment="1">
      <alignment vertical="center"/>
    </xf>
    <xf numFmtId="0" fontId="26" fillId="2" borderId="20" xfId="30" applyFont="1" applyFill="1" applyBorder="1" applyAlignment="1">
      <alignment horizontal="center" vertical="center"/>
    </xf>
    <xf numFmtId="0" fontId="26" fillId="2" borderId="15" xfId="30" applyFont="1" applyFill="1" applyBorder="1" applyAlignment="1">
      <alignment horizontal="left" vertical="center" wrapText="1"/>
    </xf>
    <xf numFmtId="0" fontId="24" fillId="0" borderId="28" xfId="0" applyFont="1" applyBorder="1" applyAlignment="1">
      <alignment horizontal="left" vertical="top" wrapText="1"/>
    </xf>
    <xf numFmtId="0" fontId="36" fillId="0" borderId="41" xfId="0" applyFont="1" applyFill="1" applyBorder="1" applyAlignment="1">
      <alignment vertical="center"/>
    </xf>
    <xf numFmtId="0" fontId="36" fillId="0" borderId="41" xfId="0" applyFont="1" applyBorder="1" applyAlignment="1">
      <alignment vertical="center"/>
    </xf>
    <xf numFmtId="3" fontId="7" fillId="2" borderId="10" xfId="30" applyNumberFormat="1" applyFont="1" applyFill="1" applyBorder="1" applyAlignment="1">
      <alignment horizontal="center" vertical="center"/>
    </xf>
    <xf numFmtId="0" fontId="24" fillId="2" borderId="56" xfId="30" applyFont="1" applyFill="1" applyBorder="1" applyAlignment="1">
      <alignment vertical="center" wrapText="1"/>
    </xf>
    <xf numFmtId="1" fontId="7" fillId="2" borderId="56" xfId="43" applyNumberFormat="1" applyFont="1" applyFill="1" applyBorder="1" applyAlignment="1">
      <alignment horizontal="center" vertical="center"/>
    </xf>
    <xf numFmtId="9" fontId="7" fillId="0" borderId="53" xfId="28" applyFont="1" applyFill="1" applyBorder="1" applyAlignment="1" applyProtection="1">
      <alignment horizontal="center" vertical="center"/>
    </xf>
    <xf numFmtId="174" fontId="7" fillId="0" borderId="10" xfId="40" applyNumberFormat="1" applyFont="1" applyFill="1" applyBorder="1" applyAlignment="1">
      <alignment horizontal="right" vertical="center"/>
    </xf>
    <xf numFmtId="0" fontId="7" fillId="2" borderId="74" xfId="30" quotePrefix="1" applyFont="1" applyFill="1" applyBorder="1" applyAlignment="1">
      <alignment horizontal="center" vertical="center"/>
    </xf>
    <xf numFmtId="0" fontId="26" fillId="2" borderId="14" xfId="30" applyFont="1" applyFill="1" applyBorder="1" applyAlignment="1">
      <alignment horizontal="center" vertical="center"/>
    </xf>
    <xf numFmtId="0" fontId="7" fillId="2" borderId="68" xfId="30" applyFont="1" applyFill="1" applyBorder="1" applyAlignment="1">
      <alignment horizontal="center" vertical="center"/>
    </xf>
    <xf numFmtId="174" fontId="7" fillId="2" borderId="75" xfId="39" applyNumberFormat="1" applyFont="1" applyFill="1" applyBorder="1" applyAlignment="1">
      <alignment horizontal="right" vertical="center"/>
    </xf>
    <xf numFmtId="0" fontId="26" fillId="2" borderId="41" xfId="30" applyFont="1" applyFill="1" applyBorder="1" applyAlignment="1">
      <alignment horizontal="left" vertical="center" wrapText="1"/>
    </xf>
    <xf numFmtId="0" fontId="7" fillId="2" borderId="41" xfId="30" quotePrefix="1" applyFont="1" applyFill="1" applyBorder="1" applyAlignment="1">
      <alignment horizontal="left" vertical="center" wrapText="1"/>
    </xf>
    <xf numFmtId="0" fontId="7" fillId="2" borderId="9" xfId="30" applyFont="1" applyFill="1" applyBorder="1" applyAlignment="1">
      <alignment horizontal="center" vertical="center"/>
    </xf>
    <xf numFmtId="0" fontId="7" fillId="2" borderId="40" xfId="30" applyFont="1" applyFill="1" applyBorder="1" applyAlignment="1">
      <alignment horizontal="left" vertical="center" wrapText="1"/>
    </xf>
    <xf numFmtId="0" fontId="26" fillId="2" borderId="76" xfId="30" applyFont="1" applyFill="1" applyBorder="1" applyAlignment="1">
      <alignment horizontal="center" vertical="center"/>
    </xf>
    <xf numFmtId="0" fontId="26" fillId="2" borderId="77" xfId="30" applyFont="1" applyFill="1" applyBorder="1" applyAlignment="1">
      <alignment horizontal="left" vertical="center" wrapText="1"/>
    </xf>
    <xf numFmtId="0" fontId="26" fillId="2" borderId="77" xfId="30" applyFont="1" applyFill="1" applyBorder="1" applyAlignment="1">
      <alignment horizontal="center" vertical="center"/>
    </xf>
    <xf numFmtId="174" fontId="26" fillId="2" borderId="36" xfId="39" quotePrefix="1" applyNumberFormat="1" applyFont="1" applyFill="1" applyBorder="1" applyAlignment="1">
      <alignment horizontal="right" vertical="center"/>
    </xf>
    <xf numFmtId="174" fontId="26" fillId="2" borderId="78" xfId="39" applyNumberFormat="1" applyFont="1" applyFill="1" applyBorder="1" applyAlignment="1">
      <alignment horizontal="right" vertical="center"/>
    </xf>
    <xf numFmtId="0" fontId="7" fillId="2" borderId="0" xfId="30" applyFont="1" applyFill="1" applyAlignment="1">
      <alignment horizontal="left" vertical="center" wrapText="1"/>
    </xf>
    <xf numFmtId="0" fontId="7" fillId="2" borderId="0" xfId="30" applyFont="1" applyFill="1" applyAlignment="1">
      <alignment horizontal="left" vertical="center"/>
    </xf>
    <xf numFmtId="174" fontId="7" fillId="2" borderId="0" xfId="39" applyNumberFormat="1" applyFont="1" applyFill="1" applyBorder="1" applyAlignment="1" applyProtection="1">
      <alignment horizontal="right" vertical="center"/>
    </xf>
    <xf numFmtId="0" fontId="41" fillId="2" borderId="9" xfId="30" quotePrefix="1" applyFont="1" applyFill="1" applyBorder="1" applyAlignment="1">
      <alignment horizontal="left" vertical="center"/>
    </xf>
    <xf numFmtId="0" fontId="41" fillId="2" borderId="0" xfId="30" applyFont="1" applyFill="1" applyBorder="1" applyAlignment="1">
      <alignment vertical="center"/>
    </xf>
    <xf numFmtId="0" fontId="13" fillId="2" borderId="0" xfId="30" applyFont="1" applyFill="1" applyBorder="1" applyAlignment="1">
      <alignment horizontal="center" vertical="center"/>
    </xf>
    <xf numFmtId="174" fontId="13" fillId="2" borderId="0" xfId="39" applyNumberFormat="1" applyFont="1" applyFill="1" applyBorder="1" applyAlignment="1">
      <alignment horizontal="right" vertical="center"/>
    </xf>
    <xf numFmtId="174" fontId="13" fillId="2" borderId="10" xfId="39" applyNumberFormat="1" applyFont="1" applyFill="1" applyBorder="1" applyAlignment="1">
      <alignment horizontal="right" vertical="center"/>
    </xf>
    <xf numFmtId="0" fontId="41" fillId="2" borderId="9" xfId="30" applyFont="1" applyFill="1" applyBorder="1" applyAlignment="1">
      <alignment horizontal="left" vertical="center"/>
    </xf>
    <xf numFmtId="0" fontId="13" fillId="2" borderId="0" xfId="30" applyFont="1" applyFill="1" applyBorder="1" applyAlignment="1">
      <alignment vertical="center"/>
    </xf>
    <xf numFmtId="0" fontId="9" fillId="0" borderId="91" xfId="0" applyFont="1" applyFill="1" applyBorder="1" applyAlignment="1">
      <alignment horizontal="left" vertical="top" wrapText="1" indent="1"/>
    </xf>
    <xf numFmtId="0" fontId="9" fillId="0" borderId="82" xfId="0" applyFont="1" applyFill="1" applyBorder="1" applyAlignment="1">
      <alignment horizontal="center" vertical="center" wrapText="1"/>
    </xf>
    <xf numFmtId="0" fontId="9" fillId="0" borderId="28" xfId="0" applyFont="1" applyFill="1" applyBorder="1" applyAlignment="1">
      <alignment horizontal="left" vertical="center" wrapText="1"/>
    </xf>
    <xf numFmtId="0" fontId="31" fillId="0" borderId="28" xfId="0" applyFont="1" applyFill="1" applyBorder="1" applyAlignment="1">
      <alignment horizontal="left" vertical="top" wrapText="1"/>
    </xf>
    <xf numFmtId="0" fontId="31" fillId="0" borderId="28" xfId="0" applyFont="1" applyFill="1" applyBorder="1" applyAlignment="1">
      <alignment vertical="top" wrapText="1"/>
    </xf>
    <xf numFmtId="0" fontId="31" fillId="0" borderId="83" xfId="0" applyFont="1" applyFill="1" applyBorder="1" applyAlignment="1">
      <alignment horizontal="left" vertical="top" wrapText="1"/>
    </xf>
    <xf numFmtId="0" fontId="43" fillId="0" borderId="82" xfId="0" applyFont="1" applyFill="1" applyBorder="1" applyAlignment="1">
      <alignment horizontal="center" vertical="top" wrapText="1"/>
    </xf>
    <xf numFmtId="0" fontId="43" fillId="0" borderId="28" xfId="0" applyFont="1" applyFill="1" applyBorder="1" applyAlignment="1">
      <alignment horizontal="left" vertical="top" wrapText="1"/>
    </xf>
    <xf numFmtId="0" fontId="43" fillId="0" borderId="28" xfId="0" applyFont="1" applyFill="1" applyBorder="1" applyAlignment="1">
      <alignment horizontal="center" vertical="top" wrapText="1"/>
    </xf>
    <xf numFmtId="3" fontId="44" fillId="0" borderId="28" xfId="0" applyNumberFormat="1" applyFont="1" applyFill="1" applyBorder="1" applyAlignment="1">
      <alignment horizontal="right" vertical="top" shrinkToFit="1"/>
    </xf>
    <xf numFmtId="41" fontId="31" fillId="0" borderId="28" xfId="29" applyFont="1" applyFill="1" applyBorder="1" applyAlignment="1">
      <alignment vertical="top" wrapText="1"/>
    </xf>
    <xf numFmtId="167" fontId="43" fillId="0" borderId="83" xfId="11" applyFont="1" applyFill="1" applyBorder="1" applyAlignment="1">
      <alignment horizontal="right" vertical="top" wrapText="1" indent="1"/>
    </xf>
    <xf numFmtId="0" fontId="43" fillId="0" borderId="84" xfId="0" applyFont="1" applyFill="1" applyBorder="1" applyAlignment="1">
      <alignment horizontal="center" vertical="top" wrapText="1"/>
    </xf>
    <xf numFmtId="0" fontId="43" fillId="0" borderId="29" xfId="0" applyFont="1" applyFill="1" applyBorder="1" applyAlignment="1">
      <alignment horizontal="left" vertical="top" wrapText="1"/>
    </xf>
    <xf numFmtId="0" fontId="43" fillId="0" borderId="29" xfId="0" applyFont="1" applyFill="1" applyBorder="1" applyAlignment="1">
      <alignment horizontal="center" vertical="top" wrapText="1"/>
    </xf>
    <xf numFmtId="1" fontId="44" fillId="0" borderId="29" xfId="0" applyNumberFormat="1" applyFont="1" applyFill="1" applyBorder="1" applyAlignment="1">
      <alignment horizontal="right" vertical="top" shrinkToFit="1"/>
    </xf>
    <xf numFmtId="41" fontId="31" fillId="0" borderId="29" xfId="29" applyFont="1" applyFill="1" applyBorder="1" applyAlignment="1">
      <alignment vertical="top" wrapText="1"/>
    </xf>
    <xf numFmtId="0" fontId="31" fillId="0" borderId="26" xfId="0" applyFont="1" applyBorder="1" applyAlignment="1">
      <alignment horizontal="left" wrapText="1"/>
    </xf>
    <xf numFmtId="167" fontId="9" fillId="0" borderId="79" xfId="0" applyNumberFormat="1" applyFont="1" applyFill="1" applyBorder="1" applyAlignment="1">
      <alignment horizontal="right" vertical="top" wrapText="1" indent="1"/>
    </xf>
    <xf numFmtId="0" fontId="9" fillId="0" borderId="80"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31" fillId="0" borderId="27" xfId="0" applyFont="1" applyFill="1" applyBorder="1" applyAlignment="1">
      <alignment horizontal="left" vertical="center" wrapText="1"/>
    </xf>
    <xf numFmtId="0" fontId="31" fillId="0" borderId="27" xfId="0" applyFont="1" applyBorder="1" applyAlignment="1">
      <alignment vertical="top" wrapText="1"/>
    </xf>
    <xf numFmtId="0" fontId="31" fillId="0" borderId="81" xfId="0" applyFont="1" applyFill="1" applyBorder="1" applyAlignment="1">
      <alignment horizontal="left" vertical="center" wrapText="1"/>
    </xf>
    <xf numFmtId="0" fontId="43" fillId="0" borderId="82" xfId="0" applyFont="1" applyFill="1" applyBorder="1" applyAlignment="1">
      <alignment horizontal="center" vertical="center" wrapText="1"/>
    </xf>
    <xf numFmtId="0" fontId="43" fillId="0" borderId="28" xfId="0" applyFont="1" applyFill="1" applyBorder="1" applyAlignment="1">
      <alignment horizontal="left" vertical="center" wrapText="1"/>
    </xf>
    <xf numFmtId="0" fontId="31" fillId="0" borderId="28" xfId="0" applyFont="1" applyFill="1" applyBorder="1" applyAlignment="1">
      <alignment horizontal="center" vertical="top" wrapText="1"/>
    </xf>
    <xf numFmtId="1" fontId="44" fillId="0" borderId="28" xfId="0" applyNumberFormat="1" applyFont="1" applyFill="1" applyBorder="1" applyAlignment="1">
      <alignment horizontal="right" vertical="center" shrinkToFit="1"/>
    </xf>
    <xf numFmtId="0" fontId="43" fillId="0" borderId="28" xfId="0" applyFont="1" applyFill="1" applyBorder="1" applyAlignment="1">
      <alignment horizontal="center" vertical="center" wrapText="1"/>
    </xf>
    <xf numFmtId="0" fontId="31" fillId="0" borderId="29" xfId="0" applyFont="1" applyFill="1" applyBorder="1" applyAlignment="1">
      <alignment horizontal="center" vertical="top" wrapText="1"/>
    </xf>
    <xf numFmtId="0" fontId="31" fillId="0" borderId="28" xfId="0" applyFont="1" applyBorder="1" applyAlignment="1">
      <alignment vertical="top" wrapText="1"/>
    </xf>
    <xf numFmtId="41" fontId="43" fillId="0" borderId="83" xfId="29" applyFont="1" applyFill="1" applyBorder="1" applyAlignment="1">
      <alignment horizontal="right" vertical="top" wrapText="1" indent="1"/>
    </xf>
    <xf numFmtId="3" fontId="44" fillId="0" borderId="28" xfId="0" applyNumberFormat="1" applyFont="1" applyFill="1" applyBorder="1" applyAlignment="1">
      <alignment horizontal="right" vertical="center" shrinkToFit="1"/>
    </xf>
    <xf numFmtId="1" fontId="44" fillId="0" borderId="28" xfId="0" applyNumberFormat="1" applyFont="1" applyFill="1" applyBorder="1" applyAlignment="1">
      <alignment horizontal="right" vertical="top" shrinkToFit="1"/>
    </xf>
    <xf numFmtId="0" fontId="31" fillId="0" borderId="27" xfId="0" applyFont="1" applyFill="1" applyBorder="1" applyAlignment="1">
      <alignment horizontal="left" wrapText="1"/>
    </xf>
    <xf numFmtId="41" fontId="9" fillId="0" borderId="81" xfId="29" applyFont="1" applyFill="1" applyBorder="1" applyAlignment="1">
      <alignment horizontal="right" vertical="top" wrapText="1" indent="1"/>
    </xf>
    <xf numFmtId="0" fontId="43" fillId="0" borderId="88" xfId="0" applyFont="1" applyFill="1" applyBorder="1" applyAlignment="1">
      <alignment vertical="top" wrapText="1"/>
    </xf>
    <xf numFmtId="43" fontId="9" fillId="0" borderId="21" xfId="0" applyNumberFormat="1" applyFont="1" applyFill="1" applyBorder="1" applyAlignment="1">
      <alignment vertical="top" wrapText="1"/>
    </xf>
    <xf numFmtId="0" fontId="26" fillId="2" borderId="0" xfId="30" applyFont="1" applyFill="1" applyBorder="1" applyAlignment="1">
      <alignment vertical="center"/>
    </xf>
    <xf numFmtId="0" fontId="7" fillId="2" borderId="0" xfId="30" applyFont="1" applyFill="1" applyBorder="1" applyAlignment="1">
      <alignment horizontal="center" vertical="center"/>
    </xf>
    <xf numFmtId="0" fontId="7" fillId="2" borderId="0" xfId="30" applyFont="1" applyFill="1" applyBorder="1" applyAlignment="1">
      <alignment vertical="center"/>
    </xf>
    <xf numFmtId="174" fontId="26" fillId="2" borderId="0" xfId="39" applyNumberFormat="1" applyFont="1" applyFill="1" applyBorder="1" applyAlignment="1" applyProtection="1">
      <alignment horizontal="right" vertical="center"/>
    </xf>
    <xf numFmtId="174" fontId="26" fillId="2" borderId="10" xfId="39" applyNumberFormat="1" applyFont="1" applyFill="1" applyBorder="1" applyAlignment="1" applyProtection="1">
      <alignment horizontal="right" vertical="center"/>
    </xf>
    <xf numFmtId="0" fontId="26" fillId="0" borderId="90" xfId="0" applyFont="1" applyBorder="1" applyAlignment="1">
      <alignment horizontal="center" vertical="top" wrapText="1"/>
    </xf>
    <xf numFmtId="0" fontId="26" fillId="0" borderId="91" xfId="0" applyFont="1" applyBorder="1" applyAlignment="1">
      <alignment horizontal="left" vertical="top" wrapText="1" indent="8"/>
    </xf>
    <xf numFmtId="0" fontId="26" fillId="0" borderId="91" xfId="0" applyFont="1" applyBorder="1" applyAlignment="1">
      <alignment horizontal="center" vertical="top" wrapText="1"/>
    </xf>
    <xf numFmtId="0" fontId="26" fillId="0" borderId="91" xfId="0" applyFont="1" applyBorder="1" applyAlignment="1">
      <alignment horizontal="right" vertical="top" wrapText="1"/>
    </xf>
    <xf numFmtId="0" fontId="26" fillId="0" borderId="91" xfId="0" applyFont="1" applyBorder="1" applyAlignment="1">
      <alignment horizontal="left" vertical="top" wrapText="1" indent="1"/>
    </xf>
    <xf numFmtId="0" fontId="24" fillId="0" borderId="92" xfId="0" applyFont="1" applyBorder="1" applyAlignment="1">
      <alignment horizontal="center" vertical="top" wrapText="1"/>
    </xf>
    <xf numFmtId="0" fontId="26" fillId="0" borderId="82" xfId="0" applyFont="1" applyBorder="1" applyAlignment="1">
      <alignment horizontal="center" vertical="center" wrapText="1"/>
    </xf>
    <xf numFmtId="0" fontId="26" fillId="0" borderId="28" xfId="0" applyFont="1" applyBorder="1" applyAlignment="1">
      <alignment horizontal="left" vertical="center" wrapText="1"/>
    </xf>
    <xf numFmtId="0" fontId="24" fillId="0" borderId="28" xfId="0" applyFont="1" applyBorder="1" applyAlignment="1">
      <alignment vertical="top" wrapText="1"/>
    </xf>
    <xf numFmtId="0" fontId="24" fillId="0" borderId="83" xfId="0" applyFont="1" applyBorder="1" applyAlignment="1">
      <alignment horizontal="left" vertical="top" wrapText="1"/>
    </xf>
    <xf numFmtId="0" fontId="7" fillId="0" borderId="82" xfId="0" applyFont="1" applyBorder="1" applyAlignment="1">
      <alignment horizontal="center" vertical="top" wrapText="1"/>
    </xf>
    <xf numFmtId="0" fontId="7" fillId="0" borderId="28" xfId="0" applyFont="1" applyBorder="1" applyAlignment="1">
      <alignment horizontal="left" vertical="top" wrapText="1"/>
    </xf>
    <xf numFmtId="1" fontId="35" fillId="0" borderId="28" xfId="0" applyNumberFormat="1" applyFont="1" applyBorder="1" applyAlignment="1">
      <alignment horizontal="right" vertical="top" shrinkToFit="1"/>
    </xf>
    <xf numFmtId="41" fontId="35" fillId="0" borderId="28" xfId="29" applyFont="1" applyFill="1" applyBorder="1" applyAlignment="1">
      <alignment horizontal="right" vertical="top" shrinkToFit="1"/>
    </xf>
    <xf numFmtId="171" fontId="7" fillId="0" borderId="83" xfId="11" applyNumberFormat="1" applyFont="1" applyFill="1" applyBorder="1" applyAlignment="1">
      <alignment horizontal="right" vertical="top" wrapText="1" indent="1"/>
    </xf>
    <xf numFmtId="0" fontId="7" fillId="0" borderId="28" xfId="0" applyFont="1" applyBorder="1" applyAlignment="1">
      <alignment horizontal="left" vertical="center" wrapText="1"/>
    </xf>
    <xf numFmtId="0" fontId="7" fillId="0" borderId="28" xfId="0" applyFont="1" applyBorder="1" applyAlignment="1">
      <alignment horizontal="center" vertical="center" wrapText="1"/>
    </xf>
    <xf numFmtId="1" fontId="35" fillId="0" borderId="28" xfId="0" applyNumberFormat="1" applyFont="1" applyBorder="1" applyAlignment="1">
      <alignment horizontal="right" vertical="center" shrinkToFit="1"/>
    </xf>
    <xf numFmtId="0" fontId="24" fillId="0" borderId="82" xfId="0" applyFont="1" applyBorder="1" applyAlignment="1">
      <alignment horizontal="left" vertical="center" wrapText="1"/>
    </xf>
    <xf numFmtId="0" fontId="24" fillId="0" borderId="28" xfId="0" applyFont="1" applyBorder="1" applyAlignment="1">
      <alignment horizontal="left" vertical="center" wrapText="1"/>
    </xf>
    <xf numFmtId="0" fontId="24" fillId="0" borderId="83" xfId="0" applyFont="1" applyBorder="1" applyAlignment="1">
      <alignment horizontal="left" vertical="center" wrapText="1"/>
    </xf>
    <xf numFmtId="41" fontId="35" fillId="0" borderId="97" xfId="29" applyFont="1" applyFill="1" applyBorder="1" applyAlignment="1">
      <alignment horizontal="right" vertical="top" shrinkToFit="1"/>
    </xf>
    <xf numFmtId="0" fontId="7" fillId="0" borderId="82" xfId="0" quotePrefix="1" applyFont="1" applyBorder="1" applyAlignment="1">
      <alignment horizontal="center" vertical="center" wrapText="1"/>
    </xf>
    <xf numFmtId="167" fontId="7" fillId="0" borderId="83" xfId="11" applyFont="1" applyFill="1" applyBorder="1" applyAlignment="1">
      <alignment horizontal="right" vertical="top" wrapText="1" indent="1"/>
    </xf>
    <xf numFmtId="41" fontId="35" fillId="0" borderId="28" xfId="29" applyFont="1" applyFill="1" applyBorder="1" applyAlignment="1">
      <alignment horizontal="right" vertical="center" shrinkToFit="1"/>
    </xf>
    <xf numFmtId="167" fontId="7" fillId="0" borderId="83" xfId="11" applyFont="1" applyFill="1" applyBorder="1" applyAlignment="1">
      <alignment horizontal="right" vertical="center" wrapText="1"/>
    </xf>
    <xf numFmtId="167" fontId="7" fillId="0" borderId="83" xfId="11" applyFont="1" applyFill="1" applyBorder="1" applyAlignment="1">
      <alignment horizontal="right" vertical="center" wrapText="1" indent="1"/>
    </xf>
    <xf numFmtId="0" fontId="7" fillId="0" borderId="82" xfId="0" applyFont="1" applyBorder="1" applyAlignment="1">
      <alignment horizontal="left" vertical="top" wrapText="1"/>
    </xf>
    <xf numFmtId="0" fontId="7" fillId="0" borderId="83" xfId="0" applyFont="1" applyBorder="1" applyAlignment="1">
      <alignment horizontal="left" vertical="top" wrapText="1"/>
    </xf>
    <xf numFmtId="41" fontId="35" fillId="0" borderId="17" xfId="29" applyFont="1" applyFill="1" applyBorder="1" applyAlignment="1">
      <alignment horizontal="right" vertical="top" shrinkToFit="1"/>
    </xf>
    <xf numFmtId="171" fontId="26" fillId="0" borderId="79" xfId="0" applyNumberFormat="1" applyFont="1" applyBorder="1" applyAlignment="1">
      <alignment horizontal="right" wrapText="1" indent="1"/>
    </xf>
    <xf numFmtId="167" fontId="26" fillId="0" borderId="79" xfId="0" applyNumberFormat="1" applyFont="1" applyBorder="1" applyAlignment="1">
      <alignment horizontal="right" vertical="center" wrapText="1" indent="1"/>
    </xf>
    <xf numFmtId="165" fontId="26" fillId="0" borderId="96" xfId="0" applyNumberFormat="1" applyFont="1" applyBorder="1" applyAlignment="1">
      <alignment horizontal="right" vertical="top" wrapText="1" indent="1"/>
    </xf>
    <xf numFmtId="169" fontId="9" fillId="0" borderId="6" xfId="3" applyNumberFormat="1" applyFont="1" applyBorder="1" applyAlignment="1">
      <alignment horizontal="centerContinuous" vertical="center" wrapText="1"/>
    </xf>
    <xf numFmtId="0" fontId="7" fillId="0" borderId="0" xfId="1" applyFont="1"/>
    <xf numFmtId="169" fontId="9" fillId="0" borderId="8" xfId="3" applyNumberFormat="1" applyFont="1" applyBorder="1" applyAlignment="1">
      <alignment horizontal="center" vertical="center"/>
    </xf>
    <xf numFmtId="49" fontId="7" fillId="0" borderId="7" xfId="1" quotePrefix="1" applyNumberFormat="1" applyFont="1" applyBorder="1" applyAlignment="1">
      <alignment horizontal="center" vertical="top"/>
    </xf>
    <xf numFmtId="0" fontId="7" fillId="0" borderId="7" xfId="1" applyFont="1" applyBorder="1" applyAlignment="1">
      <alignment horizontal="left" vertical="top"/>
    </xf>
    <xf numFmtId="4" fontId="7" fillId="0" borderId="7" xfId="1" applyNumberFormat="1" applyFont="1" applyBorder="1" applyAlignment="1">
      <alignment vertical="top"/>
    </xf>
    <xf numFmtId="0" fontId="7" fillId="0" borderId="0" xfId="1" applyFont="1" applyAlignment="1">
      <alignment vertical="center"/>
    </xf>
    <xf numFmtId="49" fontId="26" fillId="0" borderId="7" xfId="1" applyNumberFormat="1" applyFont="1" applyBorder="1" applyAlignment="1">
      <alignment horizontal="center" vertical="top"/>
    </xf>
    <xf numFmtId="0" fontId="27" fillId="0" borderId="7" xfId="1" applyFont="1" applyBorder="1" applyAlignment="1">
      <alignment horizontal="left" vertical="top"/>
    </xf>
    <xf numFmtId="0" fontId="7" fillId="0" borderId="7" xfId="1" applyFont="1" applyBorder="1" applyAlignment="1">
      <alignment horizontal="center" vertical="top"/>
    </xf>
    <xf numFmtId="49" fontId="26" fillId="0" borderId="7" xfId="1" applyNumberFormat="1" applyFont="1" applyFill="1" applyBorder="1" applyAlignment="1">
      <alignment horizontal="center" vertical="top"/>
    </xf>
    <xf numFmtId="0" fontId="27" fillId="0" borderId="7" xfId="1" applyFont="1" applyFill="1" applyBorder="1" applyAlignment="1">
      <alignment horizontal="left" vertical="top"/>
    </xf>
    <xf numFmtId="0" fontId="7" fillId="0" borderId="7" xfId="1" applyFont="1" applyFill="1" applyBorder="1" applyAlignment="1">
      <alignment horizontal="center" vertical="top"/>
    </xf>
    <xf numFmtId="167" fontId="7" fillId="0" borderId="7" xfId="1" applyNumberFormat="1" applyFont="1" applyBorder="1" applyAlignment="1">
      <alignment vertical="top"/>
    </xf>
    <xf numFmtId="0" fontId="7" fillId="0" borderId="10" xfId="1" applyFont="1" applyFill="1" applyBorder="1" applyAlignment="1">
      <alignment vertical="top" wrapText="1"/>
    </xf>
    <xf numFmtId="0" fontId="7" fillId="0" borderId="10" xfId="1" applyFont="1" applyFill="1" applyBorder="1" applyAlignment="1">
      <alignment vertical="top"/>
    </xf>
    <xf numFmtId="0" fontId="26" fillId="0" borderId="7" xfId="1" applyFont="1" applyFill="1" applyBorder="1" applyAlignment="1">
      <alignment vertical="top"/>
    </xf>
    <xf numFmtId="0" fontId="7" fillId="0" borderId="7" xfId="1" applyFont="1" applyFill="1" applyBorder="1" applyAlignment="1">
      <alignment vertical="top"/>
    </xf>
    <xf numFmtId="4" fontId="7" fillId="0" borderId="11" xfId="1" applyNumberFormat="1" applyFont="1" applyBorder="1" applyAlignment="1">
      <alignment vertical="top"/>
    </xf>
    <xf numFmtId="168" fontId="7" fillId="0" borderId="7" xfId="20" applyNumberFormat="1" applyFont="1" applyFill="1" applyBorder="1" applyAlignment="1">
      <alignment horizontal="center" vertical="top"/>
    </xf>
    <xf numFmtId="4" fontId="7" fillId="0" borderId="0" xfId="1" applyNumberFormat="1" applyFont="1" applyAlignment="1">
      <alignment vertical="center"/>
    </xf>
    <xf numFmtId="0" fontId="26" fillId="0" borderId="10" xfId="1" applyFont="1" applyFill="1" applyBorder="1" applyAlignment="1">
      <alignment vertical="top"/>
    </xf>
    <xf numFmtId="4" fontId="7" fillId="0" borderId="10" xfId="1" applyNumberFormat="1" applyFont="1" applyBorder="1" applyAlignment="1">
      <alignment vertical="center"/>
    </xf>
    <xf numFmtId="0" fontId="7" fillId="0" borderId="9" xfId="1" applyFont="1" applyBorder="1" applyAlignment="1">
      <alignment horizontal="center" vertical="center"/>
    </xf>
    <xf numFmtId="0" fontId="7" fillId="0" borderId="0" xfId="1" applyFont="1" applyAlignment="1">
      <alignment horizontal="center" vertical="center"/>
    </xf>
    <xf numFmtId="43" fontId="26" fillId="0" borderId="13" xfId="1" applyNumberFormat="1" applyFont="1" applyBorder="1" applyAlignment="1">
      <alignment vertical="center"/>
    </xf>
    <xf numFmtId="0" fontId="26" fillId="0" borderId="0" xfId="1" applyFont="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4" fontId="7" fillId="0" borderId="16" xfId="1" applyNumberFormat="1" applyFont="1" applyBorder="1" applyAlignment="1">
      <alignment vertical="center"/>
    </xf>
    <xf numFmtId="43" fontId="26" fillId="0" borderId="4" xfId="1" applyNumberFormat="1" applyFont="1" applyBorder="1" applyAlignment="1">
      <alignment vertical="center"/>
    </xf>
    <xf numFmtId="0" fontId="7" fillId="3" borderId="0" xfId="1" applyFont="1" applyFill="1" applyAlignment="1">
      <alignment vertical="center"/>
    </xf>
    <xf numFmtId="168" fontId="7" fillId="0" borderId="7" xfId="2" applyNumberFormat="1" applyFont="1" applyFill="1" applyBorder="1" applyAlignment="1">
      <alignment vertical="top"/>
    </xf>
    <xf numFmtId="0" fontId="7" fillId="0" borderId="7" xfId="1" applyFont="1" applyBorder="1" applyAlignment="1">
      <alignment horizontal="left" vertical="top" wrapText="1"/>
    </xf>
    <xf numFmtId="49" fontId="7" fillId="0" borderId="7" xfId="1" applyNumberFormat="1" applyFont="1" applyBorder="1" applyAlignment="1">
      <alignment horizontal="center" vertical="top" wrapText="1"/>
    </xf>
    <xf numFmtId="0" fontId="7" fillId="0" borderId="7" xfId="1" applyFont="1" applyBorder="1" applyAlignment="1">
      <alignment horizontal="center" vertical="top" wrapText="1"/>
    </xf>
    <xf numFmtId="168" fontId="7" fillId="0" borderId="7" xfId="2" applyNumberFormat="1" applyFont="1" applyFill="1" applyBorder="1" applyAlignment="1">
      <alignment vertical="top" wrapText="1"/>
    </xf>
    <xf numFmtId="0" fontId="7" fillId="0" borderId="10" xfId="1" applyFont="1" applyBorder="1" applyAlignment="1">
      <alignment horizontal="left" vertical="top" wrapText="1"/>
    </xf>
    <xf numFmtId="168" fontId="7" fillId="0" borderId="7" xfId="20" applyNumberFormat="1" applyFont="1" applyFill="1" applyBorder="1" applyAlignment="1">
      <alignment vertical="top" wrapText="1"/>
    </xf>
    <xf numFmtId="49" fontId="26" fillId="0" borderId="7" xfId="1" quotePrefix="1" applyNumberFormat="1" applyFont="1" applyBorder="1" applyAlignment="1">
      <alignment horizontal="center" vertical="top"/>
    </xf>
    <xf numFmtId="0" fontId="26" fillId="0" borderId="7" xfId="1" applyFont="1" applyBorder="1" applyAlignment="1">
      <alignment horizontal="left" vertical="top"/>
    </xf>
    <xf numFmtId="168" fontId="7" fillId="0" borderId="7" xfId="2" applyNumberFormat="1" applyFont="1" applyFill="1" applyBorder="1" applyAlignment="1">
      <alignment horizontal="center" vertical="top"/>
    </xf>
    <xf numFmtId="0" fontId="27" fillId="0" borderId="7" xfId="1" applyFont="1" applyBorder="1" applyAlignment="1">
      <alignment vertical="top"/>
    </xf>
    <xf numFmtId="49" fontId="7" fillId="0" borderId="7" xfId="1" applyNumberFormat="1" applyFont="1" applyBorder="1" applyAlignment="1">
      <alignment horizontal="center" vertical="top"/>
    </xf>
    <xf numFmtId="0" fontId="7" fillId="0" borderId="10" xfId="1" applyFont="1" applyBorder="1" applyAlignment="1">
      <alignment vertical="top" wrapText="1"/>
    </xf>
    <xf numFmtId="0" fontId="28" fillId="0" borderId="10" xfId="1" applyFont="1" applyBorder="1" applyAlignment="1">
      <alignment vertical="top"/>
    </xf>
    <xf numFmtId="0" fontId="7" fillId="0" borderId="10" xfId="1" applyFont="1" applyBorder="1" applyAlignment="1">
      <alignment horizontal="left" vertical="top"/>
    </xf>
    <xf numFmtId="0" fontId="7" fillId="0" borderId="10" xfId="1" applyFont="1" applyBorder="1" applyAlignment="1">
      <alignment vertical="top"/>
    </xf>
    <xf numFmtId="43" fontId="7" fillId="0" borderId="7" xfId="2" applyFont="1" applyFill="1" applyBorder="1" applyAlignment="1">
      <alignment vertical="top"/>
    </xf>
    <xf numFmtId="43" fontId="7" fillId="0" borderId="7" xfId="2" applyFont="1" applyFill="1" applyBorder="1" applyAlignment="1">
      <alignment horizontal="center" vertical="top"/>
    </xf>
    <xf numFmtId="0" fontId="7" fillId="0" borderId="0" xfId="1" applyFont="1" applyAlignment="1">
      <alignment horizontal="center" vertical="top"/>
    </xf>
    <xf numFmtId="0" fontId="27" fillId="0" borderId="10" xfId="1" applyFont="1" applyBorder="1" applyAlignment="1">
      <alignment horizontal="left" vertical="top"/>
    </xf>
    <xf numFmtId="0" fontId="7" fillId="2" borderId="7" xfId="1" applyFont="1" applyFill="1" applyBorder="1" applyAlignment="1">
      <alignment horizontal="center" vertical="top"/>
    </xf>
    <xf numFmtId="0" fontId="7" fillId="2" borderId="10" xfId="1" applyFont="1" applyFill="1" applyBorder="1" applyAlignment="1">
      <alignment vertical="top" wrapText="1"/>
    </xf>
    <xf numFmtId="0" fontId="24" fillId="0" borderId="10" xfId="1" applyFont="1" applyFill="1" applyBorder="1" applyAlignment="1">
      <alignment vertical="top" wrapText="1"/>
    </xf>
    <xf numFmtId="0" fontId="26" fillId="0" borderId="7" xfId="1" applyFont="1" applyBorder="1" applyAlignment="1">
      <alignment vertical="top"/>
    </xf>
    <xf numFmtId="0" fontId="27" fillId="0" borderId="7" xfId="1" applyFont="1" applyBorder="1" applyAlignment="1">
      <alignment horizontal="left" vertical="top" wrapText="1"/>
    </xf>
    <xf numFmtId="0" fontId="7" fillId="0" borderId="7" xfId="0" applyFont="1" applyBorder="1" applyAlignment="1">
      <alignment horizontal="center" vertical="top"/>
    </xf>
    <xf numFmtId="0" fontId="7" fillId="0" borderId="7" xfId="0" applyFont="1" applyBorder="1" applyAlignment="1">
      <alignment vertical="top" wrapText="1"/>
    </xf>
    <xf numFmtId="0" fontId="7" fillId="0" borderId="10" xfId="0" applyFont="1" applyBorder="1" applyAlignment="1">
      <alignment vertical="top" wrapText="1"/>
    </xf>
    <xf numFmtId="168" fontId="7" fillId="0" borderId="7" xfId="18" applyNumberFormat="1" applyFont="1" applyFill="1" applyBorder="1" applyAlignment="1">
      <alignment horizontal="center" vertical="top"/>
    </xf>
    <xf numFmtId="4" fontId="7" fillId="0" borderId="11" xfId="1" applyNumberFormat="1" applyFont="1" applyBorder="1" applyAlignment="1">
      <alignment vertical="center"/>
    </xf>
    <xf numFmtId="0" fontId="43" fillId="0" borderId="1" xfId="1" applyFont="1" applyBorder="1" applyAlignment="1">
      <alignment horizontal="center" vertical="center"/>
    </xf>
    <xf numFmtId="0" fontId="43" fillId="0" borderId="12" xfId="1" applyFont="1" applyBorder="1" applyAlignment="1">
      <alignment vertical="center"/>
    </xf>
    <xf numFmtId="0" fontId="43" fillId="0" borderId="12" xfId="1" applyFont="1" applyBorder="1" applyAlignment="1">
      <alignment horizontal="center" vertical="center"/>
    </xf>
    <xf numFmtId="168" fontId="7" fillId="0" borderId="12" xfId="2" applyNumberFormat="1" applyFont="1" applyFill="1" applyBorder="1" applyAlignment="1">
      <alignment vertical="center"/>
    </xf>
    <xf numFmtId="4" fontId="7" fillId="0" borderId="5" xfId="1" applyNumberFormat="1" applyFont="1" applyBorder="1" applyAlignment="1">
      <alignment vertical="center"/>
    </xf>
    <xf numFmtId="0" fontId="43" fillId="0" borderId="9" xfId="1" applyFont="1" applyBorder="1" applyAlignment="1">
      <alignment horizontal="center" vertical="center"/>
    </xf>
    <xf numFmtId="0" fontId="43" fillId="0" borderId="0" xfId="1" applyFont="1" applyAlignment="1">
      <alignment vertical="center"/>
    </xf>
    <xf numFmtId="0" fontId="43" fillId="0" borderId="0" xfId="1" applyFont="1" applyAlignment="1">
      <alignment horizontal="center" vertical="center"/>
    </xf>
    <xf numFmtId="168" fontId="7" fillId="0" borderId="0" xfId="2" applyNumberFormat="1" applyFont="1" applyFill="1" applyBorder="1" applyAlignment="1">
      <alignment vertical="center"/>
    </xf>
    <xf numFmtId="2" fontId="7" fillId="0" borderId="17" xfId="1" applyNumberFormat="1" applyFont="1" applyBorder="1" applyAlignment="1">
      <alignment vertical="center"/>
    </xf>
    <xf numFmtId="168" fontId="7" fillId="0" borderId="15" xfId="2" applyNumberFormat="1" applyFont="1" applyFill="1" applyBorder="1" applyAlignment="1">
      <alignment vertical="center"/>
    </xf>
    <xf numFmtId="168" fontId="7" fillId="0" borderId="0" xfId="2" applyNumberFormat="1" applyFont="1" applyFill="1" applyAlignment="1">
      <alignment vertical="center"/>
    </xf>
    <xf numFmtId="43" fontId="7" fillId="0" borderId="7" xfId="2" applyFont="1" applyFill="1" applyBorder="1" applyAlignment="1">
      <alignment vertical="top" wrapText="1"/>
    </xf>
    <xf numFmtId="11" fontId="7" fillId="0" borderId="7" xfId="1" quotePrefix="1" applyNumberFormat="1" applyFont="1" applyBorder="1" applyAlignment="1">
      <alignment horizontal="center" vertical="top" wrapText="1"/>
    </xf>
    <xf numFmtId="11" fontId="7" fillId="0" borderId="7" xfId="1" applyNumberFormat="1" applyFont="1" applyBorder="1" applyAlignment="1">
      <alignment horizontal="center" vertical="top" wrapText="1"/>
    </xf>
    <xf numFmtId="0" fontId="7" fillId="0" borderId="7" xfId="1" applyFont="1" applyBorder="1" applyAlignment="1">
      <alignment horizontal="center" vertical="center"/>
    </xf>
    <xf numFmtId="0" fontId="7" fillId="0" borderId="10" xfId="1" applyFont="1" applyBorder="1" applyAlignment="1">
      <alignment vertical="center"/>
    </xf>
    <xf numFmtId="168" fontId="7" fillId="0" borderId="7" xfId="2" applyNumberFormat="1" applyFont="1" applyFill="1" applyBorder="1" applyAlignment="1">
      <alignment horizontal="center" vertical="center"/>
    </xf>
    <xf numFmtId="0" fontId="26" fillId="0" borderId="7" xfId="1" applyFont="1" applyBorder="1" applyAlignment="1">
      <alignment horizontal="center" vertical="top"/>
    </xf>
    <xf numFmtId="0" fontId="26" fillId="0" borderId="10" xfId="1" applyFont="1" applyBorder="1" applyAlignment="1">
      <alignment vertical="top"/>
    </xf>
    <xf numFmtId="0" fontId="7" fillId="0" borderId="0" xfId="1" applyFont="1" applyFill="1" applyAlignment="1">
      <alignment horizontal="center" vertical="top"/>
    </xf>
    <xf numFmtId="0" fontId="27" fillId="0" borderId="10" xfId="1" applyFont="1" applyBorder="1" applyAlignment="1">
      <alignment horizontal="left" vertical="top" wrapText="1"/>
    </xf>
    <xf numFmtId="0" fontId="7" fillId="0" borderId="7" xfId="1" applyFont="1" applyBorder="1" applyAlignment="1">
      <alignment vertical="top"/>
    </xf>
    <xf numFmtId="4" fontId="7" fillId="0" borderId="7" xfId="1" applyNumberFormat="1" applyFont="1" applyFill="1" applyBorder="1" applyAlignment="1">
      <alignment vertical="top"/>
    </xf>
    <xf numFmtId="167" fontId="7" fillId="0" borderId="7" xfId="1" applyNumberFormat="1" applyFont="1" applyFill="1" applyBorder="1" applyAlignment="1">
      <alignment vertical="top"/>
    </xf>
    <xf numFmtId="0" fontId="7" fillId="0" borderId="0" xfId="1" applyFont="1" applyFill="1" applyAlignment="1">
      <alignment vertical="center"/>
    </xf>
    <xf numFmtId="49" fontId="43" fillId="0" borderId="7" xfId="1" quotePrefix="1" applyNumberFormat="1" applyFont="1" applyBorder="1" applyAlignment="1">
      <alignment horizontal="center" vertical="top"/>
    </xf>
    <xf numFmtId="0" fontId="43" fillId="0" borderId="7" xfId="1" applyFont="1" applyBorder="1" applyAlignment="1">
      <alignment horizontal="left" vertical="top"/>
    </xf>
    <xf numFmtId="168" fontId="43" fillId="0" borderId="7" xfId="20" applyNumberFormat="1" applyFont="1" applyFill="1" applyBorder="1" applyAlignment="1">
      <alignment vertical="top"/>
    </xf>
    <xf numFmtId="4" fontId="43" fillId="0" borderId="7" xfId="1" applyNumberFormat="1" applyFont="1" applyBorder="1" applyAlignment="1">
      <alignment vertical="top"/>
    </xf>
    <xf numFmtId="49" fontId="9" fillId="0" borderId="7" xfId="1" applyNumberFormat="1" applyFont="1" applyBorder="1" applyAlignment="1">
      <alignment horizontal="center" vertical="top"/>
    </xf>
    <xf numFmtId="0" fontId="42" fillId="0" borderId="7" xfId="1" applyFont="1" applyBorder="1" applyAlignment="1">
      <alignment horizontal="left" vertical="top"/>
    </xf>
    <xf numFmtId="0" fontId="43" fillId="0" borderId="7" xfId="1" applyFont="1" applyBorder="1" applyAlignment="1">
      <alignment horizontal="center" vertical="top"/>
    </xf>
    <xf numFmtId="167" fontId="43" fillId="0" borderId="7" xfId="1" applyNumberFormat="1" applyFont="1" applyBorder="1" applyAlignment="1">
      <alignment vertical="top"/>
    </xf>
    <xf numFmtId="49" fontId="43" fillId="0" borderId="7" xfId="1" applyNumberFormat="1" applyFont="1" applyBorder="1" applyAlignment="1">
      <alignment horizontal="center" vertical="top" wrapText="1"/>
    </xf>
    <xf numFmtId="0" fontId="43" fillId="0" borderId="7" xfId="1" applyFont="1" applyBorder="1" applyAlignment="1">
      <alignment horizontal="left" vertical="top" wrapText="1"/>
    </xf>
    <xf numFmtId="0" fontId="43" fillId="0" borderId="7" xfId="1" applyFont="1" applyBorder="1" applyAlignment="1">
      <alignment horizontal="center" vertical="top" wrapText="1"/>
    </xf>
    <xf numFmtId="168" fontId="43" fillId="0" borderId="7" xfId="20" applyNumberFormat="1" applyFont="1" applyFill="1" applyBorder="1" applyAlignment="1">
      <alignment vertical="top" wrapText="1"/>
    </xf>
    <xf numFmtId="49" fontId="43" fillId="0" borderId="7" xfId="1" applyNumberFormat="1" applyFont="1" applyBorder="1" applyAlignment="1">
      <alignment horizontal="center" vertical="top"/>
    </xf>
    <xf numFmtId="0" fontId="43" fillId="0" borderId="10" xfId="1" applyFont="1" applyBorder="1" applyAlignment="1">
      <alignment vertical="top" wrapText="1"/>
    </xf>
    <xf numFmtId="168" fontId="43" fillId="0" borderId="7" xfId="20" applyNumberFormat="1" applyFont="1" applyFill="1" applyBorder="1" applyAlignment="1">
      <alignment horizontal="center" vertical="top"/>
    </xf>
    <xf numFmtId="0" fontId="43" fillId="0" borderId="10" xfId="1" applyFont="1" applyBorder="1" applyAlignment="1">
      <alignment vertical="top"/>
    </xf>
    <xf numFmtId="0" fontId="43" fillId="0" borderId="0" xfId="1" applyFont="1" applyAlignment="1">
      <alignment horizontal="center" vertical="top"/>
    </xf>
    <xf numFmtId="0" fontId="9" fillId="0" borderId="7" xfId="1" applyFont="1" applyBorder="1" applyAlignment="1">
      <alignment vertical="top"/>
    </xf>
    <xf numFmtId="4" fontId="43" fillId="0" borderId="11" xfId="1" applyNumberFormat="1" applyFont="1" applyBorder="1" applyAlignment="1">
      <alignment vertical="top"/>
    </xf>
    <xf numFmtId="0" fontId="42" fillId="0" borderId="10" xfId="1" applyFont="1" applyBorder="1" applyAlignment="1">
      <alignment horizontal="left" vertical="top"/>
    </xf>
    <xf numFmtId="0" fontId="42" fillId="0" borderId="7" xfId="1" applyFont="1" applyBorder="1" applyAlignment="1">
      <alignment horizontal="left" vertical="top" wrapText="1"/>
    </xf>
    <xf numFmtId="0" fontId="43" fillId="0" borderId="7" xfId="0" applyFont="1" applyBorder="1" applyAlignment="1">
      <alignment horizontal="center" vertical="top"/>
    </xf>
    <xf numFmtId="0" fontId="43" fillId="0" borderId="10" xfId="0" applyFont="1" applyBorder="1" applyAlignment="1">
      <alignment vertical="top" wrapText="1"/>
    </xf>
    <xf numFmtId="0" fontId="43" fillId="0" borderId="7" xfId="0" applyFont="1" applyBorder="1" applyAlignment="1">
      <alignment vertical="top" wrapText="1"/>
    </xf>
    <xf numFmtId="168" fontId="43" fillId="0" borderId="12" xfId="20" applyNumberFormat="1" applyFont="1" applyFill="1" applyBorder="1" applyAlignment="1">
      <alignment vertical="center"/>
    </xf>
    <xf numFmtId="4" fontId="43" fillId="0" borderId="10" xfId="1" applyNumberFormat="1" applyFont="1" applyBorder="1" applyAlignment="1">
      <alignment vertical="center"/>
    </xf>
    <xf numFmtId="168" fontId="43" fillId="0" borderId="0" xfId="20" applyNumberFormat="1" applyFont="1" applyFill="1" applyBorder="1" applyAlignment="1">
      <alignment vertical="center"/>
    </xf>
    <xf numFmtId="0" fontId="9" fillId="0" borderId="0" xfId="1" applyFont="1" applyAlignment="1">
      <alignment horizontal="center" vertical="center"/>
    </xf>
    <xf numFmtId="165" fontId="9" fillId="0" borderId="13" xfId="1" applyNumberFormat="1" applyFont="1" applyBorder="1" applyAlignment="1">
      <alignment vertical="center"/>
    </xf>
    <xf numFmtId="0" fontId="43" fillId="0" borderId="14" xfId="1" applyFont="1" applyBorder="1" applyAlignment="1">
      <alignment horizontal="center" vertical="center"/>
    </xf>
    <xf numFmtId="0" fontId="43" fillId="0" borderId="15" xfId="1" applyFont="1" applyBorder="1" applyAlignment="1">
      <alignment horizontal="center" vertical="center"/>
    </xf>
    <xf numFmtId="168" fontId="43" fillId="0" borderId="15" xfId="20" applyNumberFormat="1" applyFont="1" applyFill="1" applyBorder="1" applyAlignment="1">
      <alignment vertical="center"/>
    </xf>
    <xf numFmtId="4" fontId="43" fillId="0" borderId="16" xfId="1" applyNumberFormat="1" applyFont="1" applyBorder="1" applyAlignment="1">
      <alignment vertical="center"/>
    </xf>
    <xf numFmtId="165" fontId="9" fillId="0" borderId="4" xfId="1" applyNumberFormat="1" applyFont="1" applyBorder="1" applyAlignment="1">
      <alignment vertical="center"/>
    </xf>
    <xf numFmtId="0" fontId="43" fillId="0" borderId="7" xfId="1" applyFont="1" applyBorder="1" applyAlignment="1">
      <alignment vertical="top"/>
    </xf>
    <xf numFmtId="4" fontId="43" fillId="0" borderId="11" xfId="1" applyNumberFormat="1" applyFont="1" applyBorder="1" applyAlignment="1">
      <alignment vertical="center"/>
    </xf>
    <xf numFmtId="4" fontId="43" fillId="0" borderId="5" xfId="1" applyNumberFormat="1" applyFont="1" applyBorder="1" applyAlignment="1">
      <alignment vertical="center"/>
    </xf>
    <xf numFmtId="168" fontId="7" fillId="0" borderId="7" xfId="20" applyNumberFormat="1" applyFont="1" applyFill="1" applyBorder="1" applyAlignment="1">
      <alignment vertical="top"/>
    </xf>
    <xf numFmtId="165" fontId="7" fillId="0" borderId="11" xfId="20" applyFont="1" applyFill="1" applyBorder="1" applyAlignment="1">
      <alignment vertical="center"/>
    </xf>
    <xf numFmtId="168" fontId="7" fillId="0" borderId="12" xfId="20" applyNumberFormat="1" applyFont="1" applyFill="1" applyBorder="1" applyAlignment="1">
      <alignment vertical="center"/>
    </xf>
    <xf numFmtId="168" fontId="7" fillId="0" borderId="0" xfId="20" applyNumberFormat="1" applyFont="1" applyFill="1" applyBorder="1" applyAlignment="1">
      <alignment vertical="center"/>
    </xf>
    <xf numFmtId="165" fontId="26" fillId="0" borderId="13" xfId="1" applyNumberFormat="1" applyFont="1" applyBorder="1" applyAlignment="1">
      <alignment vertical="center"/>
    </xf>
    <xf numFmtId="168" fontId="7" fillId="0" borderId="15" xfId="20" applyNumberFormat="1" applyFont="1" applyFill="1" applyBorder="1" applyAlignment="1">
      <alignment vertical="center"/>
    </xf>
    <xf numFmtId="165" fontId="26" fillId="0" borderId="4" xfId="1" applyNumberFormat="1" applyFont="1" applyBorder="1" applyAlignment="1">
      <alignment vertical="center"/>
    </xf>
    <xf numFmtId="0" fontId="26" fillId="0" borderId="10" xfId="1" applyFont="1" applyBorder="1" applyAlignment="1">
      <alignment vertical="top" wrapText="1"/>
    </xf>
    <xf numFmtId="0" fontId="9" fillId="2" borderId="9" xfId="30" quotePrefix="1" applyFont="1" applyFill="1" applyBorder="1" applyAlignment="1">
      <alignment horizontal="left" vertical="center"/>
    </xf>
    <xf numFmtId="0" fontId="9" fillId="2" borderId="0" xfId="30" applyFont="1" applyFill="1" applyBorder="1" applyAlignment="1">
      <alignment vertical="center"/>
    </xf>
    <xf numFmtId="0" fontId="43" fillId="2" borderId="0" xfId="30" applyFont="1" applyFill="1" applyBorder="1" applyAlignment="1">
      <alignment horizontal="center" vertical="center"/>
    </xf>
    <xf numFmtId="174" fontId="43" fillId="2" borderId="0" xfId="39" applyNumberFormat="1" applyFont="1" applyFill="1" applyBorder="1" applyAlignment="1">
      <alignment horizontal="right" vertical="center"/>
    </xf>
    <xf numFmtId="174" fontId="43" fillId="2" borderId="10" xfId="39" applyNumberFormat="1" applyFont="1" applyFill="1" applyBorder="1" applyAlignment="1">
      <alignment horizontal="right" vertical="center"/>
    </xf>
    <xf numFmtId="0" fontId="9" fillId="2" borderId="9" xfId="30" applyFont="1" applyFill="1" applyBorder="1" applyAlignment="1">
      <alignment horizontal="left" vertical="center"/>
    </xf>
    <xf numFmtId="0" fontId="43" fillId="2" borderId="0" xfId="30" applyFont="1" applyFill="1" applyBorder="1" applyAlignment="1">
      <alignment vertical="center"/>
    </xf>
    <xf numFmtId="0" fontId="43" fillId="2" borderId="14" xfId="30" applyFont="1" applyFill="1" applyBorder="1" applyAlignment="1">
      <alignment horizontal="center" vertical="center"/>
    </xf>
    <xf numFmtId="0" fontId="43" fillId="2" borderId="15" xfId="30" applyFont="1" applyFill="1" applyBorder="1" applyAlignment="1">
      <alignment vertical="center"/>
    </xf>
    <xf numFmtId="0" fontId="43" fillId="2" borderId="15" xfId="30" applyFont="1" applyFill="1" applyBorder="1" applyAlignment="1">
      <alignment horizontal="center" vertical="center"/>
    </xf>
    <xf numFmtId="174" fontId="9" fillId="2" borderId="15" xfId="39" applyNumberFormat="1" applyFont="1" applyFill="1" applyBorder="1" applyAlignment="1" applyProtection="1">
      <alignment horizontal="right" vertical="center"/>
    </xf>
    <xf numFmtId="174" fontId="9" fillId="2" borderId="16" xfId="39" applyNumberFormat="1" applyFont="1" applyFill="1" applyBorder="1" applyAlignment="1" applyProtection="1">
      <alignment horizontal="right" vertical="center"/>
    </xf>
    <xf numFmtId="0" fontId="9" fillId="0" borderId="34" xfId="1" applyFont="1" applyBorder="1" applyAlignment="1">
      <alignment horizontal="right" vertical="center"/>
    </xf>
    <xf numFmtId="168" fontId="9" fillId="0" borderId="13" xfId="1" applyNumberFormat="1" applyFont="1" applyBorder="1" applyAlignment="1">
      <alignment vertical="center"/>
    </xf>
    <xf numFmtId="0" fontId="43" fillId="0" borderId="0" xfId="1" applyFont="1"/>
    <xf numFmtId="168" fontId="43" fillId="0" borderId="7" xfId="2" applyNumberFormat="1" applyFont="1" applyFill="1" applyBorder="1" applyAlignment="1">
      <alignment vertical="top"/>
    </xf>
    <xf numFmtId="43" fontId="43" fillId="0" borderId="7" xfId="2" applyFont="1" applyFill="1" applyBorder="1" applyAlignment="1">
      <alignment vertical="top" wrapText="1"/>
    </xf>
    <xf numFmtId="49" fontId="9" fillId="0" borderId="7" xfId="1" quotePrefix="1" applyNumberFormat="1" applyFont="1" applyBorder="1" applyAlignment="1">
      <alignment horizontal="center" vertical="top"/>
    </xf>
    <xf numFmtId="0" fontId="9" fillId="0" borderId="7" xfId="1" applyFont="1" applyBorder="1" applyAlignment="1">
      <alignment horizontal="left" vertical="top"/>
    </xf>
    <xf numFmtId="168" fontId="43" fillId="0" borderId="7" xfId="2" applyNumberFormat="1" applyFont="1" applyFill="1" applyBorder="1" applyAlignment="1">
      <alignment vertical="top" wrapText="1"/>
    </xf>
    <xf numFmtId="168" fontId="43" fillId="0" borderId="7" xfId="2" applyNumberFormat="1" applyFont="1" applyFill="1" applyBorder="1" applyAlignment="1">
      <alignment horizontal="center" vertical="top"/>
    </xf>
    <xf numFmtId="0" fontId="43" fillId="0" borderId="10" xfId="1" applyFont="1" applyBorder="1" applyAlignment="1">
      <alignment horizontal="left" vertical="top" wrapText="1"/>
    </xf>
    <xf numFmtId="49" fontId="43" fillId="0" borderId="7" xfId="1" quotePrefix="1" applyNumberFormat="1" applyFont="1" applyBorder="1" applyAlignment="1">
      <alignment horizontal="center" vertical="top" wrapText="1"/>
    </xf>
    <xf numFmtId="0" fontId="42" fillId="0" borderId="7" xfId="1" applyFont="1" applyBorder="1" applyAlignment="1">
      <alignment vertical="top"/>
    </xf>
    <xf numFmtId="43" fontId="43" fillId="0" borderId="11" xfId="2" applyFont="1" applyFill="1" applyBorder="1" applyAlignment="1">
      <alignment vertical="center"/>
    </xf>
    <xf numFmtId="0" fontId="51" fillId="0" borderId="10" xfId="1" applyFont="1" applyBorder="1" applyAlignment="1">
      <alignment vertical="top"/>
    </xf>
    <xf numFmtId="172" fontId="43" fillId="0" borderId="7" xfId="2" applyNumberFormat="1" applyFont="1" applyFill="1" applyBorder="1" applyAlignment="1">
      <alignment vertical="top"/>
    </xf>
    <xf numFmtId="172" fontId="43" fillId="0" borderId="7" xfId="2" applyNumberFormat="1" applyFont="1" applyFill="1" applyBorder="1" applyAlignment="1">
      <alignment horizontal="center" vertical="top"/>
    </xf>
    <xf numFmtId="0" fontId="43" fillId="0" borderId="7" xfId="1" applyFont="1" applyBorder="1" applyAlignment="1">
      <alignment vertical="top" wrapText="1"/>
    </xf>
    <xf numFmtId="0" fontId="9" fillId="0" borderId="7" xfId="1" applyFont="1" applyBorder="1" applyAlignment="1">
      <alignment horizontal="center" vertical="top"/>
    </xf>
    <xf numFmtId="0" fontId="9" fillId="0" borderId="10" xfId="1" applyFont="1" applyBorder="1" applyAlignment="1">
      <alignment vertical="top"/>
    </xf>
    <xf numFmtId="0" fontId="42" fillId="0" borderId="10" xfId="1" applyFont="1" applyBorder="1" applyAlignment="1">
      <alignment horizontal="left" vertical="top" wrapText="1"/>
    </xf>
    <xf numFmtId="0" fontId="43" fillId="2" borderId="10" xfId="1" applyFont="1" applyFill="1" applyBorder="1" applyAlignment="1">
      <alignment vertical="top" wrapText="1"/>
    </xf>
    <xf numFmtId="168" fontId="43" fillId="0" borderId="12" xfId="2" applyNumberFormat="1" applyFont="1" applyFill="1" applyBorder="1" applyAlignment="1">
      <alignment vertical="center"/>
    </xf>
    <xf numFmtId="168" fontId="43" fillId="0" borderId="0" xfId="2" applyNumberFormat="1" applyFont="1" applyFill="1" applyBorder="1" applyAlignment="1">
      <alignment vertical="center"/>
    </xf>
    <xf numFmtId="43" fontId="9" fillId="0" borderId="13" xfId="1" applyNumberFormat="1" applyFont="1" applyBorder="1" applyAlignment="1">
      <alignment vertical="center"/>
    </xf>
    <xf numFmtId="0" fontId="9" fillId="0" borderId="34" xfId="1" applyFont="1" applyBorder="1" applyAlignment="1">
      <alignment vertical="center"/>
    </xf>
    <xf numFmtId="0" fontId="9" fillId="0" borderId="37" xfId="1" applyFont="1" applyBorder="1" applyAlignment="1">
      <alignment vertical="center"/>
    </xf>
    <xf numFmtId="0" fontId="43" fillId="0" borderId="34" xfId="1" applyFont="1" applyBorder="1" applyAlignment="1">
      <alignment horizontal="center" vertical="center"/>
    </xf>
    <xf numFmtId="168" fontId="43" fillId="0" borderId="34" xfId="2" applyNumberFormat="1" applyFont="1" applyFill="1" applyBorder="1" applyAlignment="1">
      <alignment vertical="center"/>
    </xf>
    <xf numFmtId="4" fontId="43" fillId="0" borderId="37" xfId="1" applyNumberFormat="1" applyFont="1" applyBorder="1" applyAlignment="1">
      <alignment vertical="center"/>
    </xf>
    <xf numFmtId="168" fontId="43" fillId="0" borderId="15" xfId="2" applyNumberFormat="1" applyFont="1" applyFill="1" applyBorder="1" applyAlignment="1">
      <alignment vertical="center"/>
    </xf>
    <xf numFmtId="43" fontId="9" fillId="0" borderId="4" xfId="1" applyNumberFormat="1" applyFont="1" applyBorder="1" applyAlignment="1">
      <alignment vertical="center"/>
    </xf>
    <xf numFmtId="168" fontId="43" fillId="0" borderId="0" xfId="2" applyNumberFormat="1" applyFont="1" applyFill="1" applyAlignment="1">
      <alignment vertical="center"/>
    </xf>
    <xf numFmtId="4" fontId="43" fillId="0" borderId="0" xfId="1" applyNumberFormat="1" applyFont="1" applyAlignment="1">
      <alignment vertical="center"/>
    </xf>
    <xf numFmtId="0" fontId="2" fillId="0" borderId="0" xfId="30" applyFill="1" applyAlignment="1">
      <alignment vertical="center"/>
    </xf>
    <xf numFmtId="0" fontId="9" fillId="0" borderId="90" xfId="0" applyFont="1" applyFill="1" applyBorder="1" applyAlignment="1">
      <alignment horizontal="left" vertical="top" wrapText="1"/>
    </xf>
    <xf numFmtId="0" fontId="9" fillId="0" borderId="91" xfId="0" applyFont="1" applyFill="1" applyBorder="1" applyAlignment="1">
      <alignment horizontal="left" vertical="top" wrapText="1"/>
    </xf>
    <xf numFmtId="0" fontId="31" fillId="0" borderId="92" xfId="0" applyFont="1" applyFill="1" applyBorder="1" applyAlignment="1">
      <alignment horizontal="left" vertical="top" wrapText="1"/>
    </xf>
    <xf numFmtId="4" fontId="7" fillId="0" borderId="11" xfId="1" applyNumberFormat="1" applyFont="1" applyFill="1" applyBorder="1" applyAlignment="1">
      <alignment vertical="top"/>
    </xf>
    <xf numFmtId="165" fontId="26" fillId="0" borderId="11" xfId="20" applyFont="1" applyFill="1" applyBorder="1" applyAlignment="1">
      <alignment vertical="center"/>
    </xf>
    <xf numFmtId="0" fontId="7" fillId="0" borderId="53" xfId="30" applyFont="1" applyBorder="1" applyAlignment="1" applyProtection="1">
      <alignment horizontal="center" vertical="center"/>
    </xf>
    <xf numFmtId="3" fontId="7" fillId="0" borderId="53" xfId="30" applyNumberFormat="1" applyFont="1" applyBorder="1" applyAlignment="1" applyProtection="1">
      <alignment horizontal="center" vertical="center"/>
    </xf>
    <xf numFmtId="174" fontId="7" fillId="0" borderId="53" xfId="34" applyNumberFormat="1" applyFont="1" applyBorder="1" applyAlignment="1">
      <alignment horizontal="right" vertical="center"/>
    </xf>
    <xf numFmtId="0" fontId="7" fillId="0" borderId="41" xfId="30" applyFont="1" applyBorder="1" applyAlignment="1" applyProtection="1">
      <alignment horizontal="center" vertical="center"/>
    </xf>
    <xf numFmtId="0" fontId="7" fillId="0" borderId="41" xfId="30" quotePrefix="1" applyFont="1" applyFill="1" applyBorder="1" applyAlignment="1" applyProtection="1">
      <alignment horizontal="center" vertical="center"/>
    </xf>
    <xf numFmtId="0" fontId="7" fillId="0" borderId="53" xfId="37" applyFont="1" applyFill="1" applyBorder="1" applyAlignment="1" applyProtection="1">
      <alignment horizontal="left" vertical="center" wrapText="1"/>
    </xf>
    <xf numFmtId="0" fontId="7" fillId="0" borderId="53" xfId="30" applyFont="1" applyFill="1" applyBorder="1" applyAlignment="1" applyProtection="1">
      <alignment horizontal="center" vertical="center"/>
    </xf>
    <xf numFmtId="3" fontId="7" fillId="0" borderId="53" xfId="30" applyNumberFormat="1" applyFont="1" applyFill="1" applyBorder="1" applyAlignment="1" applyProtection="1">
      <alignment horizontal="center" vertical="center"/>
    </xf>
    <xf numFmtId="174" fontId="7" fillId="2" borderId="53" xfId="34" applyNumberFormat="1" applyFont="1" applyFill="1" applyBorder="1" applyAlignment="1">
      <alignment horizontal="right" vertical="center"/>
    </xf>
    <xf numFmtId="0" fontId="7" fillId="0" borderId="56" xfId="0" quotePrefix="1" applyFont="1" applyFill="1" applyBorder="1" applyAlignment="1" applyProtection="1">
      <alignment horizontal="center" vertical="center"/>
    </xf>
    <xf numFmtId="9" fontId="7" fillId="0" borderId="53" xfId="36" applyFont="1" applyFill="1" applyBorder="1" applyAlignment="1" applyProtection="1">
      <alignment horizontal="center" vertical="center"/>
    </xf>
    <xf numFmtId="174" fontId="7" fillId="0" borderId="53" xfId="40" applyNumberFormat="1" applyFont="1" applyFill="1" applyBorder="1" applyAlignment="1">
      <alignment horizontal="right" vertical="center"/>
    </xf>
    <xf numFmtId="0" fontId="7" fillId="2" borderId="53" xfId="30" applyFont="1" applyFill="1" applyBorder="1" applyAlignment="1" applyProtection="1">
      <alignment horizontal="center" vertical="center"/>
    </xf>
    <xf numFmtId="3" fontId="7" fillId="2" borderId="53" xfId="30" applyNumberFormat="1" applyFont="1" applyFill="1" applyBorder="1" applyAlignment="1" applyProtection="1">
      <alignment horizontal="center" vertical="center"/>
    </xf>
    <xf numFmtId="0" fontId="24" fillId="0" borderId="41" xfId="37" applyFont="1" applyBorder="1" applyAlignment="1">
      <alignment vertical="center" wrapText="1"/>
    </xf>
    <xf numFmtId="0" fontId="31" fillId="0" borderId="0" xfId="0" applyFont="1"/>
    <xf numFmtId="0" fontId="26" fillId="2" borderId="56" xfId="30" applyFont="1" applyFill="1" applyBorder="1" applyAlignment="1" applyProtection="1">
      <alignment horizontal="left" vertical="center" wrapText="1"/>
    </xf>
    <xf numFmtId="0" fontId="7" fillId="2" borderId="0" xfId="0" quotePrefix="1" applyFont="1" applyFill="1" applyBorder="1" applyAlignment="1" applyProtection="1">
      <alignment horizontal="left" vertical="center" wrapText="1"/>
    </xf>
    <xf numFmtId="169" fontId="9" fillId="0" borderId="7" xfId="3" applyNumberFormat="1" applyFont="1" applyBorder="1" applyAlignment="1">
      <alignment horizontal="center" vertical="center"/>
    </xf>
    <xf numFmtId="0" fontId="7" fillId="2" borderId="56" xfId="30" quotePrefix="1" applyFont="1" applyFill="1" applyBorder="1" applyAlignment="1" applyProtection="1">
      <alignment horizontal="left" vertical="center" wrapText="1"/>
    </xf>
    <xf numFmtId="0" fontId="26" fillId="2" borderId="0" xfId="30" applyFont="1" applyFill="1" applyBorder="1" applyAlignment="1" applyProtection="1">
      <alignment horizontal="left" vertical="center" wrapText="1"/>
    </xf>
    <xf numFmtId="0" fontId="26" fillId="2" borderId="41" xfId="30" applyFont="1" applyFill="1" applyBorder="1" applyAlignment="1" applyProtection="1">
      <alignment horizontal="left" vertical="center" wrapText="1"/>
    </xf>
    <xf numFmtId="0" fontId="7" fillId="0" borderId="0" xfId="30" quotePrefix="1" applyFont="1" applyFill="1" applyBorder="1" applyAlignment="1" applyProtection="1">
      <alignment horizontal="left" vertical="center" wrapText="1"/>
    </xf>
    <xf numFmtId="174" fontId="7" fillId="2" borderId="56" xfId="34" applyNumberFormat="1" applyFont="1" applyFill="1" applyBorder="1" applyAlignment="1">
      <alignment horizontal="right" vertical="center"/>
    </xf>
    <xf numFmtId="0" fontId="28" fillId="2" borderId="56" xfId="30" applyFont="1" applyFill="1" applyBorder="1" applyAlignment="1">
      <alignment horizontal="left" vertical="center" wrapText="1"/>
    </xf>
    <xf numFmtId="0" fontId="28" fillId="2" borderId="0" xfId="30" applyFont="1" applyFill="1" applyBorder="1" applyAlignment="1">
      <alignment horizontal="left" vertical="center" wrapText="1"/>
    </xf>
    <xf numFmtId="0" fontId="48" fillId="2" borderId="56" xfId="30" applyFont="1" applyFill="1" applyBorder="1" applyAlignment="1" applyProtection="1">
      <alignment horizontal="left" vertical="center" wrapText="1"/>
    </xf>
    <xf numFmtId="0" fontId="16" fillId="0" borderId="0" xfId="0" applyFont="1" applyFill="1" applyAlignment="1">
      <alignment horizontal="center" vertical="center"/>
    </xf>
    <xf numFmtId="167" fontId="7" fillId="7" borderId="7" xfId="1" applyNumberFormat="1" applyFont="1" applyFill="1" applyBorder="1" applyAlignment="1">
      <alignment vertical="top"/>
    </xf>
    <xf numFmtId="0" fontId="7" fillId="2" borderId="10" xfId="0" applyFont="1" applyFill="1" applyBorder="1" applyAlignment="1">
      <alignment vertical="top" wrapText="1"/>
    </xf>
    <xf numFmtId="0" fontId="2" fillId="0" borderId="0" xfId="55"/>
    <xf numFmtId="0" fontId="52" fillId="0" borderId="0" xfId="57" applyFont="1"/>
    <xf numFmtId="3" fontId="52" fillId="0" borderId="0" xfId="58" applyNumberFormat="1" applyFont="1" applyFill="1" applyAlignment="1" applyProtection="1">
      <alignment horizontal="center"/>
      <protection locked="0"/>
    </xf>
    <xf numFmtId="3" fontId="52" fillId="0" borderId="0" xfId="59" applyNumberFormat="1" applyFont="1" applyFill="1" applyAlignment="1" applyProtection="1">
      <alignment horizontal="center"/>
      <protection locked="0"/>
    </xf>
    <xf numFmtId="0" fontId="42" fillId="0" borderId="10" xfId="1" applyFont="1" applyBorder="1" applyAlignment="1">
      <alignment vertical="top" wrapText="1"/>
    </xf>
    <xf numFmtId="0" fontId="28" fillId="0" borderId="10" xfId="1" applyFont="1" applyFill="1" applyBorder="1" applyAlignment="1">
      <alignment vertical="top" wrapText="1"/>
    </xf>
    <xf numFmtId="0" fontId="3" fillId="2" borderId="0" xfId="30" applyFont="1" applyFill="1" applyAlignment="1">
      <alignment vertical="center"/>
    </xf>
    <xf numFmtId="0" fontId="7" fillId="0" borderId="7" xfId="0" quotePrefix="1" applyFont="1" applyBorder="1" applyAlignment="1">
      <alignment horizontal="center" vertical="top"/>
    </xf>
    <xf numFmtId="0" fontId="31" fillId="0" borderId="0" xfId="0" applyFont="1"/>
    <xf numFmtId="0" fontId="9" fillId="0" borderId="7" xfId="1" applyFont="1" applyBorder="1" applyAlignment="1">
      <alignment horizontal="center" vertical="center" wrapText="1"/>
    </xf>
    <xf numFmtId="168" fontId="9" fillId="0" borderId="7" xfId="2" applyNumberFormat="1" applyFont="1" applyFill="1" applyBorder="1" applyAlignment="1">
      <alignment horizontal="center" vertical="center" wrapText="1"/>
    </xf>
    <xf numFmtId="167" fontId="9" fillId="0" borderId="7" xfId="4" applyFont="1" applyFill="1" applyBorder="1" applyAlignment="1">
      <alignment horizontal="center" vertical="center" wrapText="1"/>
    </xf>
    <xf numFmtId="168" fontId="9" fillId="0" borderId="7" xfId="20" applyNumberFormat="1" applyFont="1" applyFill="1" applyBorder="1" applyAlignment="1">
      <alignment horizontal="center" vertical="center" wrapText="1"/>
    </xf>
    <xf numFmtId="43" fontId="26" fillId="0" borderId="11" xfId="2" applyFont="1" applyFill="1" applyBorder="1" applyAlignment="1">
      <alignment vertical="center"/>
    </xf>
    <xf numFmtId="171" fontId="26" fillId="0" borderId="4" xfId="0" applyNumberFormat="1" applyFont="1" applyBorder="1" applyAlignment="1">
      <alignment horizontal="right" vertical="top" wrapText="1" indent="1"/>
    </xf>
    <xf numFmtId="167" fontId="26" fillId="0" borderId="19" xfId="0" applyNumberFormat="1" applyFont="1" applyBorder="1" applyAlignment="1">
      <alignment horizontal="right" vertical="top" wrapText="1" indent="1"/>
    </xf>
    <xf numFmtId="165" fontId="9" fillId="0" borderId="11" xfId="20" applyFont="1" applyFill="1" applyBorder="1" applyAlignment="1">
      <alignment vertical="center"/>
    </xf>
    <xf numFmtId="43" fontId="9" fillId="0" borderId="11" xfId="2" applyFont="1" applyFill="1" applyBorder="1" applyAlignment="1">
      <alignment vertical="center"/>
    </xf>
    <xf numFmtId="0" fontId="26" fillId="2" borderId="101" xfId="56" applyFont="1" applyFill="1" applyBorder="1" applyAlignment="1">
      <alignment horizontal="center" vertical="center"/>
    </xf>
    <xf numFmtId="4" fontId="26" fillId="2" borderId="101" xfId="56" applyNumberFormat="1" applyFont="1" applyFill="1" applyBorder="1" applyAlignment="1">
      <alignment horizontal="center" vertical="center"/>
    </xf>
    <xf numFmtId="3" fontId="26" fillId="2" borderId="101" xfId="34" applyNumberFormat="1" applyFont="1" applyFill="1" applyBorder="1" applyAlignment="1">
      <alignment horizontal="center" vertical="center"/>
    </xf>
    <xf numFmtId="0" fontId="26" fillId="2" borderId="104" xfId="56" applyFont="1" applyFill="1" applyBorder="1" applyAlignment="1">
      <alignment horizontal="center" vertical="center"/>
    </xf>
    <xf numFmtId="0" fontId="26" fillId="2" borderId="104" xfId="56" applyFont="1" applyFill="1" applyBorder="1" applyAlignment="1">
      <alignment vertical="center"/>
    </xf>
    <xf numFmtId="4" fontId="26" fillId="2" borderId="104" xfId="56" applyNumberFormat="1" applyFont="1" applyFill="1" applyBorder="1" applyAlignment="1">
      <alignment horizontal="center" vertical="center"/>
    </xf>
    <xf numFmtId="3" fontId="26" fillId="2" borderId="104" xfId="34" applyNumberFormat="1" applyFont="1" applyFill="1" applyBorder="1" applyAlignment="1">
      <alignment horizontal="center" vertical="center"/>
    </xf>
    <xf numFmtId="0" fontId="43" fillId="2" borderId="56" xfId="57" applyFont="1" applyFill="1" applyBorder="1" applyAlignment="1">
      <alignment horizontal="left"/>
    </xf>
    <xf numFmtId="0" fontId="42" fillId="2" borderId="56" xfId="57" applyFont="1" applyFill="1" applyBorder="1"/>
    <xf numFmtId="0" fontId="43" fillId="2" borderId="56" xfId="57" applyFont="1" applyFill="1" applyBorder="1"/>
    <xf numFmtId="3" fontId="43" fillId="2" borderId="56" xfId="58" applyNumberFormat="1" applyFont="1" applyFill="1" applyBorder="1" applyAlignment="1" applyProtection="1">
      <alignment horizontal="center"/>
      <protection locked="0"/>
    </xf>
    <xf numFmtId="3" fontId="43" fillId="2" borderId="56" xfId="59" applyNumberFormat="1" applyFont="1" applyFill="1" applyBorder="1" applyAlignment="1" applyProtection="1">
      <alignment horizontal="center"/>
      <protection locked="0"/>
    </xf>
    <xf numFmtId="0" fontId="9" fillId="0" borderId="56" xfId="30" applyFont="1" applyBorder="1" applyAlignment="1">
      <alignment vertical="center"/>
    </xf>
    <xf numFmtId="0" fontId="9" fillId="0" borderId="56" xfId="30" applyFont="1" applyBorder="1" applyAlignment="1">
      <alignment horizontal="left" vertical="center" wrapText="1"/>
    </xf>
    <xf numFmtId="0" fontId="9" fillId="0" borderId="56" xfId="30" applyFont="1" applyBorder="1" applyAlignment="1">
      <alignment horizontal="center" vertical="center"/>
    </xf>
    <xf numFmtId="4" fontId="9" fillId="0" borderId="56" xfId="30" applyNumberFormat="1" applyFont="1" applyBorder="1" applyAlignment="1">
      <alignment horizontal="center" vertical="center"/>
    </xf>
    <xf numFmtId="3" fontId="9" fillId="0" borderId="98" xfId="34" applyNumberFormat="1" applyFont="1" applyBorder="1" applyAlignment="1">
      <alignment horizontal="center" vertical="center"/>
    </xf>
    <xf numFmtId="3" fontId="43" fillId="0" borderId="98" xfId="34" applyNumberFormat="1" applyFont="1" applyBorder="1" applyAlignment="1">
      <alignment horizontal="center" vertical="center"/>
    </xf>
    <xf numFmtId="0" fontId="9" fillId="0" borderId="0" xfId="30" applyFont="1" applyAlignment="1">
      <alignment horizontal="left" vertical="center" wrapText="1"/>
    </xf>
    <xf numFmtId="0" fontId="49" fillId="0" borderId="0" xfId="56" quotePrefix="1" applyFont="1" applyAlignment="1">
      <alignment horizontal="left" vertical="center" wrapText="1"/>
    </xf>
    <xf numFmtId="0" fontId="43" fillId="2" borderId="41" xfId="60" applyFont="1" applyFill="1" applyBorder="1" applyAlignment="1">
      <alignment horizontal="center" vertical="center"/>
    </xf>
    <xf numFmtId="0" fontId="43" fillId="2" borderId="41" xfId="60" applyFont="1" applyFill="1" applyBorder="1" applyAlignment="1">
      <alignment vertical="center"/>
    </xf>
    <xf numFmtId="2" fontId="43" fillId="2" borderId="41" xfId="60" applyNumberFormat="1" applyFont="1" applyFill="1" applyBorder="1" applyAlignment="1">
      <alignment horizontal="center" vertical="center"/>
    </xf>
    <xf numFmtId="3" fontId="43" fillId="2" borderId="98" xfId="34" applyNumberFormat="1" applyFont="1" applyFill="1" applyBorder="1" applyAlignment="1">
      <alignment horizontal="center" vertical="center"/>
    </xf>
    <xf numFmtId="0" fontId="43" fillId="0" borderId="98" xfId="30" applyFont="1" applyBorder="1" applyAlignment="1">
      <alignment horizontal="center" vertical="center"/>
    </xf>
    <xf numFmtId="0" fontId="42" fillId="0" borderId="56" xfId="30" applyFont="1" applyBorder="1" applyAlignment="1">
      <alignment vertical="center"/>
    </xf>
    <xf numFmtId="4" fontId="43" fillId="0" borderId="56" xfId="30" applyNumberFormat="1" applyFont="1" applyBorder="1" applyAlignment="1">
      <alignment horizontal="center" vertical="center"/>
    </xf>
    <xf numFmtId="3" fontId="43" fillId="0" borderId="105" xfId="34" applyNumberFormat="1" applyFont="1" applyBorder="1" applyAlignment="1">
      <alignment horizontal="center" vertical="center"/>
    </xf>
    <xf numFmtId="3" fontId="43" fillId="0" borderId="106" xfId="34" applyNumberFormat="1" applyFont="1" applyBorder="1" applyAlignment="1">
      <alignment horizontal="center" vertical="center"/>
    </xf>
    <xf numFmtId="0" fontId="43" fillId="0" borderId="56" xfId="30" applyFont="1" applyBorder="1" applyAlignment="1">
      <alignment vertical="center"/>
    </xf>
    <xf numFmtId="175" fontId="43" fillId="0" borderId="105" xfId="34" applyNumberFormat="1" applyFont="1" applyBorder="1" applyAlignment="1">
      <alignment horizontal="center" vertical="center"/>
    </xf>
    <xf numFmtId="2" fontId="43" fillId="2" borderId="56" xfId="61" applyNumberFormat="1" applyFont="1" applyFill="1" applyBorder="1" applyAlignment="1">
      <alignment horizontal="center" vertical="center"/>
    </xf>
    <xf numFmtId="0" fontId="43" fillId="2" borderId="56" xfId="30" applyFont="1" applyFill="1" applyBorder="1" applyAlignment="1">
      <alignment horizontal="center" vertical="center"/>
    </xf>
    <xf numFmtId="0" fontId="42" fillId="2" borderId="56" xfId="30" applyFont="1" applyFill="1" applyBorder="1" applyAlignment="1">
      <alignment vertical="center"/>
    </xf>
    <xf numFmtId="1" fontId="43" fillId="2" borderId="56" xfId="30" applyNumberFormat="1" applyFont="1" applyFill="1" applyBorder="1" applyAlignment="1">
      <alignment horizontal="center" vertical="center"/>
    </xf>
    <xf numFmtId="3" fontId="43" fillId="4" borderId="105" xfId="34" applyNumberFormat="1" applyFont="1" applyFill="1" applyBorder="1" applyAlignment="1">
      <alignment horizontal="center" vertical="center"/>
    </xf>
    <xf numFmtId="3" fontId="43" fillId="4" borderId="106" xfId="34" applyNumberFormat="1" applyFont="1" applyFill="1" applyBorder="1" applyAlignment="1">
      <alignment horizontal="center" vertical="center"/>
    </xf>
    <xf numFmtId="0" fontId="51" fillId="2" borderId="56" xfId="30" applyFont="1" applyFill="1" applyBorder="1" applyAlignment="1">
      <alignment horizontal="left" vertical="center" wrapText="1"/>
    </xf>
    <xf numFmtId="0" fontId="43" fillId="2" borderId="56" xfId="30" applyFont="1" applyFill="1" applyBorder="1" applyAlignment="1">
      <alignment horizontal="left" vertical="center" wrapText="1"/>
    </xf>
    <xf numFmtId="0" fontId="43" fillId="2" borderId="56" xfId="30" applyFont="1" applyFill="1" applyBorder="1" applyAlignment="1">
      <alignment vertical="center"/>
    </xf>
    <xf numFmtId="2" fontId="43" fillId="2" borderId="56" xfId="30" applyNumberFormat="1" applyFont="1" applyFill="1" applyBorder="1" applyAlignment="1">
      <alignment horizontal="center" vertical="center"/>
    </xf>
    <xf numFmtId="2" fontId="9" fillId="0" borderId="56" xfId="30" applyNumberFormat="1" applyFont="1" applyBorder="1" applyAlignment="1">
      <alignment horizontal="center" vertical="center"/>
    </xf>
    <xf numFmtId="2" fontId="43" fillId="0" borderId="56" xfId="30" applyNumberFormat="1" applyFont="1" applyBorder="1" applyAlignment="1">
      <alignment horizontal="center" vertical="center"/>
    </xf>
    <xf numFmtId="0" fontId="43" fillId="0" borderId="41" xfId="30" applyFont="1" applyBorder="1" applyAlignment="1">
      <alignment horizontal="center" vertical="center"/>
    </xf>
    <xf numFmtId="0" fontId="42" fillId="0" borderId="52" xfId="30" applyFont="1" applyBorder="1" applyAlignment="1">
      <alignment vertical="center"/>
    </xf>
    <xf numFmtId="2" fontId="43" fillId="0" borderId="51" xfId="30" applyNumberFormat="1" applyFont="1" applyBorder="1" applyAlignment="1">
      <alignment horizontal="center" vertical="center"/>
    </xf>
    <xf numFmtId="0" fontId="43" fillId="0" borderId="56" xfId="30" applyFont="1" applyBorder="1" applyAlignment="1">
      <alignment horizontal="left" vertical="center"/>
    </xf>
    <xf numFmtId="0" fontId="43" fillId="0" borderId="56" xfId="30" applyFont="1" applyBorder="1" applyAlignment="1">
      <alignment horizontal="center" vertical="center"/>
    </xf>
    <xf numFmtId="0" fontId="43" fillId="0" borderId="98" xfId="30" applyFont="1" applyBorder="1" applyAlignment="1">
      <alignment horizontal="left" vertical="center" wrapText="1"/>
    </xf>
    <xf numFmtId="173" fontId="43" fillId="0" borderId="56" xfId="30" applyNumberFormat="1" applyFont="1" applyBorder="1" applyAlignment="1">
      <alignment horizontal="center" vertical="center"/>
    </xf>
    <xf numFmtId="0" fontId="9" fillId="0" borderId="52" xfId="30" applyFont="1" applyBorder="1" applyAlignment="1">
      <alignment vertical="center"/>
    </xf>
    <xf numFmtId="0" fontId="51" fillId="0" borderId="52" xfId="30" applyFont="1" applyBorder="1" applyAlignment="1">
      <alignment horizontal="left" vertical="center" wrapText="1"/>
    </xf>
    <xf numFmtId="0" fontId="51" fillId="0" borderId="41" xfId="30" applyFont="1" applyBorder="1" applyAlignment="1">
      <alignment horizontal="left" vertical="center" wrapText="1"/>
    </xf>
    <xf numFmtId="2" fontId="43" fillId="0" borderId="41" xfId="30" applyNumberFormat="1" applyFont="1" applyBorder="1" applyAlignment="1">
      <alignment horizontal="center" vertical="center"/>
    </xf>
    <xf numFmtId="175" fontId="43" fillId="0" borderId="56" xfId="30" applyNumberFormat="1" applyFont="1" applyBorder="1" applyAlignment="1">
      <alignment horizontal="center" vertical="center"/>
    </xf>
    <xf numFmtId="0" fontId="43" fillId="0" borderId="0" xfId="30" applyFont="1" applyAlignment="1">
      <alignment horizontal="left" vertical="center" wrapText="1"/>
    </xf>
    <xf numFmtId="3" fontId="43" fillId="0" borderId="107" xfId="34" applyNumberFormat="1" applyFont="1" applyBorder="1" applyAlignment="1">
      <alignment horizontal="center" vertical="center"/>
    </xf>
    <xf numFmtId="3" fontId="43" fillId="0" borderId="108" xfId="34" applyNumberFormat="1" applyFont="1" applyBorder="1" applyAlignment="1">
      <alignment horizontal="center" vertical="center"/>
    </xf>
    <xf numFmtId="0" fontId="42" fillId="0" borderId="52" xfId="30" applyFont="1" applyBorder="1" applyAlignment="1">
      <alignment horizontal="left" vertical="center" wrapText="1"/>
    </xf>
    <xf numFmtId="3" fontId="43" fillId="0" borderId="109" xfId="34" applyNumberFormat="1" applyFont="1" applyFill="1" applyBorder="1" applyAlignment="1">
      <alignment horizontal="center" vertical="center"/>
    </xf>
    <xf numFmtId="0" fontId="43" fillId="0" borderId="41" xfId="30" quotePrefix="1" applyFont="1" applyBorder="1" applyAlignment="1">
      <alignment horizontal="center" vertical="center"/>
    </xf>
    <xf numFmtId="0" fontId="43" fillId="0" borderId="56" xfId="30" applyFont="1" applyBorder="1" applyAlignment="1">
      <alignment vertical="center" wrapText="1"/>
    </xf>
    <xf numFmtId="1" fontId="43" fillId="0" borderId="51" xfId="30" applyNumberFormat="1" applyFont="1" applyBorder="1" applyAlignment="1">
      <alignment horizontal="center" vertical="center"/>
    </xf>
    <xf numFmtId="3" fontId="43" fillId="0" borderId="103" xfId="34" applyNumberFormat="1" applyFont="1" applyBorder="1" applyAlignment="1">
      <alignment horizontal="center" vertical="center"/>
    </xf>
    <xf numFmtId="0" fontId="43" fillId="0" borderId="52" xfId="30" applyFont="1" applyBorder="1" applyAlignment="1">
      <alignment horizontal="left" vertical="center" wrapText="1"/>
    </xf>
    <xf numFmtId="0" fontId="42" fillId="2" borderId="56" xfId="30" applyFont="1" applyFill="1" applyBorder="1" applyAlignment="1">
      <alignment horizontal="left" vertical="center" wrapText="1"/>
    </xf>
    <xf numFmtId="3" fontId="53" fillId="2" borderId="23" xfId="30" applyNumberFormat="1" applyFont="1" applyFill="1" applyBorder="1" applyAlignment="1">
      <alignment horizontal="center" vertical="center"/>
    </xf>
    <xf numFmtId="3" fontId="53" fillId="2" borderId="35" xfId="30" applyNumberFormat="1" applyFont="1" applyFill="1" applyBorder="1" applyAlignment="1">
      <alignment vertical="center"/>
    </xf>
    <xf numFmtId="3" fontId="53" fillId="2" borderId="35" xfId="30" applyNumberFormat="1" applyFont="1" applyFill="1" applyBorder="1" applyAlignment="1">
      <alignment horizontal="center" vertical="center"/>
    </xf>
    <xf numFmtId="3" fontId="50" fillId="2" borderId="110" xfId="34" applyNumberFormat="1" applyFont="1" applyFill="1" applyBorder="1" applyAlignment="1">
      <alignment horizontal="center" vertical="center"/>
    </xf>
    <xf numFmtId="175" fontId="43" fillId="2" borderId="56" xfId="30" applyNumberFormat="1" applyFont="1" applyFill="1" applyBorder="1" applyAlignment="1">
      <alignment horizontal="center" vertical="center"/>
    </xf>
    <xf numFmtId="3" fontId="43" fillId="2" borderId="105" xfId="34" applyNumberFormat="1" applyFont="1" applyFill="1" applyBorder="1" applyAlignment="1">
      <alignment horizontal="center" vertical="center"/>
    </xf>
    <xf numFmtId="0" fontId="43" fillId="2" borderId="51" xfId="30" applyFont="1" applyFill="1" applyBorder="1" applyAlignment="1">
      <alignment horizontal="left" vertical="center" wrapText="1"/>
    </xf>
    <xf numFmtId="0" fontId="51" fillId="2" borderId="56" xfId="30" quotePrefix="1" applyFont="1" applyFill="1" applyBorder="1" applyAlignment="1">
      <alignment horizontal="left" vertical="center" wrapText="1"/>
    </xf>
    <xf numFmtId="0" fontId="43" fillId="2" borderId="56" xfId="56" applyFont="1" applyFill="1" applyBorder="1" applyAlignment="1">
      <alignment horizontal="center" vertical="center"/>
    </xf>
    <xf numFmtId="0" fontId="43" fillId="2" borderId="56" xfId="56" applyFont="1" applyFill="1" applyBorder="1" applyAlignment="1">
      <alignment horizontal="left" vertical="center" wrapText="1"/>
    </xf>
    <xf numFmtId="4" fontId="43" fillId="2" borderId="51" xfId="56" applyNumberFormat="1" applyFont="1" applyFill="1" applyBorder="1" applyAlignment="1">
      <alignment horizontal="center" vertical="center"/>
    </xf>
    <xf numFmtId="174" fontId="43" fillId="2" borderId="56" xfId="34" applyNumberFormat="1" applyFont="1" applyFill="1" applyBorder="1" applyAlignment="1">
      <alignment horizontal="center" vertical="center"/>
    </xf>
    <xf numFmtId="174" fontId="43" fillId="0" borderId="42" xfId="34" applyNumberFormat="1" applyFont="1" applyBorder="1" applyAlignment="1">
      <alignment horizontal="center" vertical="center"/>
    </xf>
    <xf numFmtId="0" fontId="43" fillId="2" borderId="56" xfId="56" quotePrefix="1" applyFont="1" applyFill="1" applyBorder="1" applyAlignment="1">
      <alignment horizontal="center" vertical="center"/>
    </xf>
    <xf numFmtId="0" fontId="43" fillId="2" borderId="51" xfId="56" applyFont="1" applyFill="1" applyBorder="1" applyAlignment="1">
      <alignment horizontal="left" vertical="center" wrapText="1"/>
    </xf>
    <xf numFmtId="174" fontId="43" fillId="2" borderId="41" xfId="34" applyNumberFormat="1" applyFont="1" applyFill="1" applyBorder="1" applyAlignment="1">
      <alignment horizontal="center" vertical="center"/>
    </xf>
    <xf numFmtId="174" fontId="43" fillId="2" borderId="52" xfId="34" applyNumberFormat="1" applyFont="1" applyFill="1" applyBorder="1" applyAlignment="1">
      <alignment horizontal="center" vertical="center"/>
    </xf>
    <xf numFmtId="174" fontId="43" fillId="0" borderId="56" xfId="34" applyNumberFormat="1" applyFont="1" applyBorder="1" applyAlignment="1">
      <alignment horizontal="center" vertical="center"/>
    </xf>
    <xf numFmtId="0" fontId="9" fillId="0" borderId="56" xfId="30" applyFont="1" applyBorder="1" applyAlignment="1">
      <alignment horizontal="center" vertical="center" wrapText="1"/>
    </xf>
    <xf numFmtId="173" fontId="43" fillId="0" borderId="56" xfId="34" applyNumberFormat="1" applyFont="1" applyBorder="1" applyAlignment="1">
      <alignment horizontal="center" vertical="center" wrapText="1"/>
    </xf>
    <xf numFmtId="0" fontId="43" fillId="2" borderId="41" xfId="30" applyFont="1" applyFill="1" applyBorder="1" applyAlignment="1">
      <alignment horizontal="center" vertical="center"/>
    </xf>
    <xf numFmtId="0" fontId="43" fillId="2" borderId="41" xfId="30" applyFont="1" applyFill="1" applyBorder="1" applyAlignment="1">
      <alignment horizontal="left" vertical="center" wrapText="1"/>
    </xf>
    <xf numFmtId="4" fontId="43" fillId="2" borderId="41" xfId="30" applyNumberFormat="1" applyFont="1" applyFill="1" applyBorder="1" applyAlignment="1">
      <alignment horizontal="center" vertical="center"/>
    </xf>
    <xf numFmtId="3" fontId="43" fillId="2" borderId="107" xfId="34" applyNumberFormat="1" applyFont="1" applyFill="1" applyBorder="1" applyAlignment="1">
      <alignment horizontal="center" vertical="center"/>
    </xf>
    <xf numFmtId="0" fontId="43" fillId="0" borderId="51" xfId="30" quotePrefix="1" applyFont="1" applyBorder="1" applyAlignment="1">
      <alignment horizontal="left" vertical="center" wrapText="1"/>
    </xf>
    <xf numFmtId="4" fontId="43" fillId="0" borderId="51" xfId="30" applyNumberFormat="1" applyFont="1" applyBorder="1" applyAlignment="1">
      <alignment horizontal="center" vertical="center"/>
    </xf>
    <xf numFmtId="0" fontId="9" fillId="0" borderId="52" xfId="30" applyFont="1" applyBorder="1" applyAlignment="1">
      <alignment horizontal="left" vertical="center" wrapText="1"/>
    </xf>
    <xf numFmtId="0" fontId="43" fillId="0" borderId="52" xfId="30" applyFont="1" applyBorder="1" applyAlignment="1">
      <alignment vertical="center"/>
    </xf>
    <xf numFmtId="0" fontId="51" fillId="0" borderId="52" xfId="30" quotePrefix="1" applyFont="1" applyBorder="1" applyAlignment="1">
      <alignment horizontal="left" vertical="center" wrapText="1"/>
    </xf>
    <xf numFmtId="0" fontId="51" fillId="2" borderId="51" xfId="30" quotePrefix="1" applyFont="1" applyFill="1" applyBorder="1" applyAlignment="1">
      <alignment horizontal="left" vertical="center" wrapText="1"/>
    </xf>
    <xf numFmtId="165" fontId="43" fillId="4" borderId="56" xfId="34" applyFont="1" applyFill="1" applyBorder="1" applyAlignment="1">
      <alignment horizontal="center" vertical="center"/>
    </xf>
    <xf numFmtId="0" fontId="43" fillId="2" borderId="41" xfId="30" quotePrefix="1" applyFont="1" applyFill="1" applyBorder="1" applyAlignment="1">
      <alignment horizontal="center" vertical="center"/>
    </xf>
    <xf numFmtId="0" fontId="42" fillId="0" borderId="41" xfId="30" applyFont="1" applyBorder="1" applyAlignment="1">
      <alignment horizontal="left" vertical="center" wrapText="1"/>
    </xf>
    <xf numFmtId="0" fontId="43" fillId="2" borderId="51" xfId="30" applyFont="1" applyFill="1" applyBorder="1" applyAlignment="1">
      <alignment horizontal="center" vertical="center"/>
    </xf>
    <xf numFmtId="0" fontId="43" fillId="2" borderId="56" xfId="30" quotePrefix="1" applyFont="1" applyFill="1" applyBorder="1" applyAlignment="1">
      <alignment horizontal="center" vertical="center"/>
    </xf>
    <xf numFmtId="0" fontId="9" fillId="2" borderId="51" xfId="30" applyFont="1" applyFill="1" applyBorder="1" applyAlignment="1">
      <alignment horizontal="left" vertical="center" wrapText="1"/>
    </xf>
    <xf numFmtId="0" fontId="51" fillId="2" borderId="41" xfId="30" quotePrefix="1" applyFont="1" applyFill="1" applyBorder="1" applyAlignment="1">
      <alignment horizontal="left" vertical="center" wrapText="1"/>
    </xf>
    <xf numFmtId="0" fontId="43" fillId="2" borderId="0" xfId="30" applyFont="1" applyFill="1" applyAlignment="1">
      <alignment horizontal="center" vertical="center"/>
    </xf>
    <xf numFmtId="175" fontId="43" fillId="2" borderId="41" xfId="30" applyNumberFormat="1" applyFont="1" applyFill="1" applyBorder="1" applyAlignment="1">
      <alignment horizontal="center" vertical="center"/>
    </xf>
    <xf numFmtId="0" fontId="42" fillId="2" borderId="51" xfId="30" applyFont="1" applyFill="1" applyBorder="1" applyAlignment="1">
      <alignment horizontal="left" vertical="center" wrapText="1"/>
    </xf>
    <xf numFmtId="0" fontId="43" fillId="0" borderId="51" xfId="30" applyFont="1" applyBorder="1" applyAlignment="1">
      <alignment horizontal="left" vertical="center" wrapText="1"/>
    </xf>
    <xf numFmtId="3" fontId="43" fillId="0" borderId="105" xfId="34" applyNumberFormat="1" applyFont="1" applyFill="1" applyBorder="1" applyAlignment="1">
      <alignment horizontal="center" vertical="center"/>
    </xf>
    <xf numFmtId="3" fontId="43" fillId="0" borderId="106" xfId="34" applyNumberFormat="1" applyFont="1" applyFill="1" applyBorder="1" applyAlignment="1">
      <alignment horizontal="center" vertical="center"/>
    </xf>
    <xf numFmtId="0" fontId="51" fillId="0" borderId="51" xfId="30" applyFont="1" applyBorder="1" applyAlignment="1">
      <alignment horizontal="left" vertical="center" wrapText="1"/>
    </xf>
    <xf numFmtId="4" fontId="43" fillId="2" borderId="56" xfId="30" applyNumberFormat="1" applyFont="1" applyFill="1" applyBorder="1" applyAlignment="1">
      <alignment horizontal="center" vertical="center"/>
    </xf>
    <xf numFmtId="0" fontId="9" fillId="2" borderId="56" xfId="30" applyFont="1" applyFill="1" applyBorder="1" applyAlignment="1">
      <alignment vertical="center"/>
    </xf>
    <xf numFmtId="0" fontId="49" fillId="2" borderId="56" xfId="30" applyFont="1" applyFill="1" applyBorder="1" applyAlignment="1">
      <alignment horizontal="left" vertical="center" wrapText="1"/>
    </xf>
    <xf numFmtId="0" fontId="42" fillId="2" borderId="51" xfId="30" applyFont="1" applyFill="1" applyBorder="1" applyAlignment="1">
      <alignment vertical="center"/>
    </xf>
    <xf numFmtId="0" fontId="43" fillId="2" borderId="51" xfId="30" applyFont="1" applyFill="1" applyBorder="1" applyAlignment="1">
      <alignment vertical="center"/>
    </xf>
    <xf numFmtId="0" fontId="42" fillId="0" borderId="42" xfId="30" applyFont="1" applyBorder="1" applyAlignment="1">
      <alignment vertical="center" wrapText="1"/>
    </xf>
    <xf numFmtId="0" fontId="42" fillId="0" borderId="0" xfId="30" applyFont="1" applyAlignment="1">
      <alignment vertical="center" wrapText="1"/>
    </xf>
    <xf numFmtId="173" fontId="43" fillId="2" borderId="56" xfId="34" applyNumberFormat="1" applyFont="1" applyFill="1" applyBorder="1" applyAlignment="1">
      <alignment horizontal="center" vertical="center"/>
    </xf>
    <xf numFmtId="165" fontId="43" fillId="4" borderId="41" xfId="34" applyFont="1" applyFill="1" applyBorder="1" applyAlignment="1">
      <alignment horizontal="center" vertical="center"/>
    </xf>
    <xf numFmtId="0" fontId="43" fillId="2" borderId="41" xfId="30" applyFont="1" applyFill="1" applyBorder="1" applyAlignment="1">
      <alignment vertical="center"/>
    </xf>
    <xf numFmtId="2" fontId="43" fillId="2" borderId="41" xfId="30" applyNumberFormat="1" applyFont="1" applyFill="1" applyBorder="1" applyAlignment="1">
      <alignment horizontal="center" vertical="center"/>
    </xf>
    <xf numFmtId="173" fontId="43" fillId="2" borderId="56" xfId="30" applyNumberFormat="1" applyFont="1" applyFill="1" applyBorder="1" applyAlignment="1">
      <alignment horizontal="center" vertical="center"/>
    </xf>
    <xf numFmtId="0" fontId="43" fillId="0" borderId="42" xfId="30" applyFont="1" applyBorder="1" applyAlignment="1">
      <alignment vertical="center" wrapText="1"/>
    </xf>
    <xf numFmtId="2" fontId="43" fillId="0" borderId="43" xfId="30" applyNumberFormat="1" applyFont="1" applyBorder="1" applyAlignment="1">
      <alignment horizontal="center" vertical="center"/>
    </xf>
    <xf numFmtId="0" fontId="49" fillId="2" borderId="41" xfId="30" applyFont="1" applyFill="1" applyBorder="1" applyAlignment="1">
      <alignment horizontal="center" vertical="center"/>
    </xf>
    <xf numFmtId="0" fontId="42" fillId="2" borderId="41" xfId="30" applyFont="1" applyFill="1" applyBorder="1" applyAlignment="1">
      <alignment horizontal="left" vertical="center"/>
    </xf>
    <xf numFmtId="2" fontId="49" fillId="2" borderId="41" xfId="30" applyNumberFormat="1" applyFont="1" applyFill="1" applyBorder="1" applyAlignment="1">
      <alignment horizontal="center" vertical="center"/>
    </xf>
    <xf numFmtId="0" fontId="49" fillId="2" borderId="41" xfId="30" applyFont="1" applyFill="1" applyBorder="1" applyAlignment="1">
      <alignment vertical="center"/>
    </xf>
    <xf numFmtId="0" fontId="9" fillId="0" borderId="41" xfId="30" applyFont="1" applyBorder="1" applyAlignment="1">
      <alignment vertical="center" wrapText="1"/>
    </xf>
    <xf numFmtId="0" fontId="51" fillId="2" borderId="41" xfId="30" applyFont="1" applyFill="1" applyBorder="1" applyAlignment="1">
      <alignment horizontal="left" vertical="center"/>
    </xf>
    <xf numFmtId="0" fontId="43" fillId="0" borderId="42" xfId="30" applyFont="1" applyBorder="1" applyAlignment="1">
      <alignment horizontal="center" vertical="center"/>
    </xf>
    <xf numFmtId="0" fontId="49" fillId="2" borderId="56" xfId="30" applyFont="1" applyFill="1" applyBorder="1" applyAlignment="1">
      <alignment horizontal="center" vertical="center"/>
    </xf>
    <xf numFmtId="0" fontId="54" fillId="2" borderId="56" xfId="30" applyFont="1" applyFill="1" applyBorder="1" applyAlignment="1">
      <alignment vertical="center"/>
    </xf>
    <xf numFmtId="0" fontId="49" fillId="2" borderId="56" xfId="30" applyFont="1" applyFill="1" applyBorder="1" applyAlignment="1">
      <alignment vertical="center"/>
    </xf>
    <xf numFmtId="0" fontId="42" fillId="0" borderId="51" xfId="30" applyFont="1" applyBorder="1" applyAlignment="1">
      <alignment vertical="center"/>
    </xf>
    <xf numFmtId="0" fontId="55" fillId="2" borderId="41" xfId="30" applyFont="1" applyFill="1" applyBorder="1" applyAlignment="1">
      <alignment horizontal="left" vertical="center" wrapText="1"/>
    </xf>
    <xf numFmtId="0" fontId="43" fillId="0" borderId="51" xfId="30" applyFont="1" applyBorder="1" applyAlignment="1">
      <alignment vertical="center"/>
    </xf>
    <xf numFmtId="0" fontId="43" fillId="0" borderId="41" xfId="56" applyFont="1" applyBorder="1" applyAlignment="1">
      <alignment horizontal="justify" vertical="center" wrapText="1"/>
    </xf>
    <xf numFmtId="0" fontId="43" fillId="2" borderId="51" xfId="30" quotePrefix="1" applyFont="1" applyFill="1" applyBorder="1" applyAlignment="1">
      <alignment horizontal="left" vertical="center" wrapText="1"/>
    </xf>
    <xf numFmtId="0" fontId="55" fillId="2" borderId="56" xfId="30" applyFont="1" applyFill="1" applyBorder="1" applyAlignment="1">
      <alignment horizontal="left" vertical="center" wrapText="1"/>
    </xf>
    <xf numFmtId="3" fontId="49" fillId="2" borderId="106" xfId="34" applyNumberFormat="1" applyFont="1" applyFill="1" applyBorder="1" applyAlignment="1">
      <alignment horizontal="center" vertical="center"/>
    </xf>
    <xf numFmtId="3" fontId="43" fillId="2" borderId="106" xfId="34" applyNumberFormat="1" applyFont="1" applyFill="1" applyBorder="1" applyAlignment="1">
      <alignment horizontal="center" vertical="center"/>
    </xf>
    <xf numFmtId="0" fontId="51" fillId="0" borderId="51" xfId="30" quotePrefix="1" applyFont="1" applyBorder="1" applyAlignment="1">
      <alignment horizontal="left" vertical="center" wrapText="1"/>
    </xf>
    <xf numFmtId="3" fontId="43" fillId="0" borderId="56" xfId="30" applyNumberFormat="1" applyFont="1" applyBorder="1" applyAlignment="1">
      <alignment horizontal="center" vertical="center"/>
    </xf>
    <xf numFmtId="0" fontId="43" fillId="2" borderId="56" xfId="30" applyFont="1" applyFill="1" applyBorder="1" applyAlignment="1">
      <alignment horizontal="left" vertical="center"/>
    </xf>
    <xf numFmtId="0" fontId="9" fillId="2" borderId="56" xfId="30" applyFont="1" applyFill="1" applyBorder="1" applyAlignment="1">
      <alignment horizontal="left" vertical="center" wrapText="1"/>
    </xf>
    <xf numFmtId="0" fontId="43" fillId="2" borderId="56" xfId="30" quotePrefix="1" applyFont="1" applyFill="1" applyBorder="1" applyAlignment="1">
      <alignment horizontal="left" vertical="center" wrapText="1"/>
    </xf>
    <xf numFmtId="0" fontId="43" fillId="2" borderId="41" xfId="30" quotePrefix="1" applyFont="1" applyFill="1" applyBorder="1" applyAlignment="1">
      <alignment horizontal="left" vertical="center" wrapText="1"/>
    </xf>
    <xf numFmtId="0" fontId="49" fillId="2" borderId="56" xfId="30" quotePrefix="1" applyFont="1" applyFill="1" applyBorder="1" applyAlignment="1">
      <alignment horizontal="center" vertical="center"/>
    </xf>
    <xf numFmtId="2" fontId="49" fillId="2" borderId="56" xfId="30" applyNumberFormat="1" applyFont="1" applyFill="1" applyBorder="1" applyAlignment="1">
      <alignment horizontal="center" vertical="center"/>
    </xf>
    <xf numFmtId="0" fontId="56" fillId="2" borderId="56" xfId="30" applyFont="1" applyFill="1" applyBorder="1" applyAlignment="1">
      <alignment horizontal="left" vertical="center" wrapText="1"/>
    </xf>
    <xf numFmtId="176" fontId="43" fillId="2" borderId="56" xfId="34" applyNumberFormat="1" applyFont="1" applyFill="1" applyBorder="1" applyAlignment="1">
      <alignment horizontal="center" vertical="center"/>
    </xf>
    <xf numFmtId="0" fontId="43" fillId="2" borderId="111" xfId="30" applyFont="1" applyFill="1" applyBorder="1" applyAlignment="1">
      <alignment horizontal="center" vertical="center"/>
    </xf>
    <xf numFmtId="0" fontId="49" fillId="0" borderId="56" xfId="30" applyFont="1" applyBorder="1" applyAlignment="1">
      <alignment horizontal="center" vertical="center"/>
    </xf>
    <xf numFmtId="0" fontId="54" fillId="0" borderId="56" xfId="56" applyFont="1" applyBorder="1" applyAlignment="1">
      <alignment vertical="center"/>
    </xf>
    <xf numFmtId="2" fontId="49" fillId="0" borderId="56" xfId="30" applyNumberFormat="1" applyFont="1" applyBorder="1" applyAlignment="1">
      <alignment horizontal="center" vertical="center"/>
    </xf>
    <xf numFmtId="0" fontId="51" fillId="0" borderId="0" xfId="56" applyFont="1" applyAlignment="1">
      <alignment horizontal="left" vertical="center" wrapText="1"/>
    </xf>
    <xf numFmtId="0" fontId="49" fillId="0" borderId="56" xfId="30" applyFont="1" applyBorder="1" applyAlignment="1">
      <alignment vertical="center"/>
    </xf>
    <xf numFmtId="1" fontId="49" fillId="0" borderId="56" xfId="30" applyNumberFormat="1" applyFont="1" applyBorder="1" applyAlignment="1">
      <alignment horizontal="center" vertical="center"/>
    </xf>
    <xf numFmtId="0" fontId="43" fillId="0" borderId="56" xfId="56" applyFont="1" applyBorder="1" applyAlignment="1">
      <alignment horizontal="left" vertical="center" wrapText="1"/>
    </xf>
    <xf numFmtId="0" fontId="54" fillId="0" borderId="56" xfId="30" applyFont="1" applyBorder="1" applyAlignment="1">
      <alignment vertical="center"/>
    </xf>
    <xf numFmtId="0" fontId="51" fillId="0" borderId="0" xfId="30" applyFont="1" applyAlignment="1">
      <alignment horizontal="left" vertical="center" wrapText="1"/>
    </xf>
    <xf numFmtId="0" fontId="51" fillId="0" borderId="56" xfId="56" applyFont="1" applyBorder="1" applyAlignment="1">
      <alignment horizontal="left" vertical="center" wrapText="1"/>
    </xf>
    <xf numFmtId="0" fontId="43" fillId="0" borderId="43" xfId="30" applyFont="1" applyBorder="1" applyAlignment="1">
      <alignment vertical="center" wrapText="1"/>
    </xf>
    <xf numFmtId="0" fontId="43" fillId="0" borderId="0" xfId="30" applyFont="1" applyAlignment="1">
      <alignment horizontal="center" vertical="center"/>
    </xf>
    <xf numFmtId="0" fontId="49" fillId="0" borderId="56" xfId="56" applyFont="1" applyBorder="1" applyAlignment="1">
      <alignment vertical="center" wrapText="1"/>
    </xf>
    <xf numFmtId="3" fontId="49" fillId="0" borderId="56" xfId="30" applyNumberFormat="1" applyFont="1" applyBorder="1" applyAlignment="1">
      <alignment horizontal="center" vertical="center"/>
    </xf>
    <xf numFmtId="0" fontId="43" fillId="2" borderId="98" xfId="30" applyFont="1" applyFill="1" applyBorder="1" applyAlignment="1">
      <alignment horizontal="center" vertical="center"/>
    </xf>
    <xf numFmtId="0" fontId="43" fillId="0" borderId="98" xfId="30" applyFont="1" applyBorder="1" applyAlignment="1">
      <alignment vertical="center" wrapText="1"/>
    </xf>
    <xf numFmtId="2" fontId="43" fillId="0" borderId="98" xfId="30" applyNumberFormat="1" applyFont="1" applyBorder="1" applyAlignment="1">
      <alignment horizontal="center" vertical="center"/>
    </xf>
    <xf numFmtId="3" fontId="43" fillId="0" borderId="98" xfId="57" applyNumberFormat="1" applyFont="1" applyBorder="1" applyAlignment="1" applyProtection="1">
      <alignment horizontal="center" vertical="center"/>
      <protection locked="0"/>
    </xf>
    <xf numFmtId="0" fontId="43" fillId="0" borderId="43" xfId="30" applyFont="1" applyBorder="1" applyAlignment="1">
      <alignment horizontal="left" vertical="center" wrapText="1"/>
    </xf>
    <xf numFmtId="0" fontId="43" fillId="0" borderId="56" xfId="30" applyFont="1" applyBorder="1" applyAlignment="1">
      <alignment horizontal="justify" vertical="center"/>
    </xf>
    <xf numFmtId="1" fontId="43" fillId="0" borderId="56" xfId="30" applyNumberFormat="1" applyFont="1" applyBorder="1" applyAlignment="1">
      <alignment horizontal="center" vertical="center"/>
    </xf>
    <xf numFmtId="3" fontId="43" fillId="0" borderId="0" xfId="57" applyNumberFormat="1" applyFont="1" applyAlignment="1" applyProtection="1">
      <alignment horizontal="center" vertical="center"/>
      <protection locked="0"/>
    </xf>
    <xf numFmtId="0" fontId="43" fillId="0" borderId="56" xfId="56" applyFont="1" applyBorder="1" applyAlignment="1">
      <alignment vertical="center" wrapText="1"/>
    </xf>
    <xf numFmtId="0" fontId="43" fillId="0" borderId="98" xfId="30" applyFont="1" applyBorder="1" applyAlignment="1">
      <alignment horizontal="justify" vertical="center" wrapText="1"/>
    </xf>
    <xf numFmtId="173" fontId="43" fillId="0" borderId="98" xfId="30" applyNumberFormat="1" applyFont="1" applyBorder="1" applyAlignment="1">
      <alignment horizontal="center" vertical="center"/>
    </xf>
    <xf numFmtId="0" fontId="43" fillId="0" borderId="98" xfId="56" quotePrefix="1" applyFont="1" applyBorder="1" applyAlignment="1">
      <alignment vertical="center" wrapText="1"/>
    </xf>
    <xf numFmtId="3" fontId="43" fillId="0" borderId="98" xfId="30" applyNumberFormat="1" applyFont="1" applyBorder="1" applyAlignment="1">
      <alignment horizontal="center" vertical="center"/>
    </xf>
    <xf numFmtId="0" fontId="49" fillId="0" borderId="41" xfId="30" applyFont="1" applyBorder="1" applyAlignment="1">
      <alignment vertical="center" wrapText="1"/>
    </xf>
    <xf numFmtId="3" fontId="43" fillId="0" borderId="109" xfId="34" applyNumberFormat="1" applyFont="1" applyBorder="1" applyAlignment="1">
      <alignment horizontal="center" vertical="center"/>
    </xf>
    <xf numFmtId="0" fontId="43" fillId="0" borderId="41" xfId="62" applyFont="1" applyBorder="1" applyAlignment="1">
      <alignment horizontal="left" vertical="center" wrapText="1"/>
    </xf>
    <xf numFmtId="0" fontId="43" fillId="0" borderId="41" xfId="62" applyFont="1" applyBorder="1" applyAlignment="1">
      <alignment horizontal="center" vertical="center"/>
    </xf>
    <xf numFmtId="3" fontId="43" fillId="0" borderId="41" xfId="62" applyNumberFormat="1" applyFont="1" applyBorder="1" applyAlignment="1">
      <alignment horizontal="center" vertical="center"/>
    </xf>
    <xf numFmtId="3" fontId="43" fillId="0" borderId="41" xfId="57" applyNumberFormat="1" applyFont="1" applyBorder="1" applyAlignment="1" applyProtection="1">
      <alignment horizontal="center" vertical="center"/>
      <protection locked="0"/>
    </xf>
    <xf numFmtId="3" fontId="43" fillId="0" borderId="41" xfId="34" applyNumberFormat="1" applyFont="1" applyBorder="1" applyAlignment="1">
      <alignment horizontal="center" vertical="center"/>
    </xf>
    <xf numFmtId="0" fontId="43" fillId="0" borderId="41" xfId="30" applyFont="1" applyBorder="1" applyAlignment="1">
      <alignment horizontal="left" vertical="center"/>
    </xf>
    <xf numFmtId="0" fontId="49" fillId="0" borderId="0" xfId="30" applyFont="1" applyAlignment="1">
      <alignment vertical="center" wrapText="1"/>
    </xf>
    <xf numFmtId="1" fontId="43" fillId="2" borderId="41" xfId="30" applyNumberFormat="1" applyFont="1" applyFill="1" applyBorder="1" applyAlignment="1">
      <alignment horizontal="center" vertical="center"/>
    </xf>
    <xf numFmtId="0" fontId="9" fillId="2" borderId="41" xfId="30" applyFont="1" applyFill="1" applyBorder="1" applyAlignment="1">
      <alignment horizontal="center" vertical="center"/>
    </xf>
    <xf numFmtId="0" fontId="9" fillId="2" borderId="41" xfId="30" applyFont="1" applyFill="1" applyBorder="1" applyAlignment="1">
      <alignment horizontal="left" vertical="center" wrapText="1"/>
    </xf>
    <xf numFmtId="2" fontId="9" fillId="2" borderId="41" xfId="30" applyNumberFormat="1" applyFont="1" applyFill="1" applyBorder="1" applyAlignment="1">
      <alignment horizontal="center" vertical="center"/>
    </xf>
    <xf numFmtId="3" fontId="9" fillId="2" borderId="107" xfId="34" applyNumberFormat="1" applyFont="1" applyFill="1" applyBorder="1" applyAlignment="1">
      <alignment horizontal="center" vertical="center"/>
    </xf>
    <xf numFmtId="3" fontId="43" fillId="2" borderId="109" xfId="34" applyNumberFormat="1" applyFont="1" applyFill="1" applyBorder="1" applyAlignment="1">
      <alignment horizontal="center" vertical="center"/>
    </xf>
    <xf numFmtId="0" fontId="9" fillId="0" borderId="112" xfId="30" applyFont="1" applyBorder="1" applyAlignment="1">
      <alignment vertical="center"/>
    </xf>
    <xf numFmtId="0" fontId="9" fillId="0" borderId="112" xfId="30" applyFont="1" applyBorder="1" applyAlignment="1">
      <alignment horizontal="center" vertical="center"/>
    </xf>
    <xf numFmtId="2" fontId="9" fillId="0" borderId="112" xfId="30" applyNumberFormat="1" applyFont="1" applyBorder="1" applyAlignment="1">
      <alignment horizontal="center" vertical="center"/>
    </xf>
    <xf numFmtId="165" fontId="9" fillId="0" borderId="113" xfId="34" applyFont="1" applyFill="1" applyBorder="1" applyAlignment="1" applyProtection="1">
      <alignment horizontal="right" vertical="center"/>
      <protection locked="0"/>
    </xf>
    <xf numFmtId="174" fontId="9" fillId="0" borderId="113" xfId="34" applyNumberFormat="1" applyFont="1" applyFill="1" applyBorder="1" applyAlignment="1" applyProtection="1">
      <alignment horizontal="right" vertical="center"/>
      <protection locked="0"/>
    </xf>
    <xf numFmtId="0" fontId="43" fillId="2" borderId="114" xfId="30" quotePrefix="1" applyFont="1" applyFill="1" applyBorder="1" applyAlignment="1">
      <alignment horizontal="left" vertical="center" wrapText="1"/>
    </xf>
    <xf numFmtId="0" fontId="43" fillId="2" borderId="112" xfId="30" applyFont="1" applyFill="1" applyBorder="1" applyAlignment="1">
      <alignment horizontal="center" vertical="center"/>
    </xf>
    <xf numFmtId="3" fontId="43" fillId="2" borderId="113" xfId="34" applyNumberFormat="1" applyFont="1" applyFill="1" applyBorder="1" applyAlignment="1">
      <alignment horizontal="center" vertical="center"/>
    </xf>
    <xf numFmtId="0" fontId="9" fillId="2" borderId="23" xfId="30" applyFont="1" applyFill="1" applyBorder="1" applyAlignment="1">
      <alignment horizontal="center" vertical="center"/>
    </xf>
    <xf numFmtId="0" fontId="9" fillId="2" borderId="35" xfId="30" applyFont="1" applyFill="1" applyBorder="1" applyAlignment="1">
      <alignment horizontal="left" vertical="center" wrapText="1"/>
    </xf>
    <xf numFmtId="0" fontId="9" fillId="2" borderId="35" xfId="30" applyFont="1" applyFill="1" applyBorder="1" applyAlignment="1">
      <alignment horizontal="center" vertical="center"/>
    </xf>
    <xf numFmtId="4" fontId="9" fillId="2" borderId="116" xfId="34" applyNumberFormat="1" applyFont="1" applyFill="1" applyBorder="1" applyAlignment="1">
      <alignment horizontal="center" vertical="center"/>
    </xf>
    <xf numFmtId="0" fontId="43" fillId="0" borderId="0" xfId="57" applyFont="1"/>
    <xf numFmtId="3" fontId="43" fillId="0" borderId="0" xfId="58" applyNumberFormat="1" applyFont="1" applyFill="1" applyAlignment="1" applyProtection="1">
      <alignment horizontal="center"/>
      <protection locked="0"/>
    </xf>
    <xf numFmtId="3" fontId="43" fillId="0" borderId="0" xfId="59" applyNumberFormat="1" applyFont="1" applyFill="1" applyAlignment="1" applyProtection="1">
      <alignment horizontal="center"/>
      <protection locked="0"/>
    </xf>
    <xf numFmtId="0" fontId="26" fillId="4" borderId="0" xfId="30" applyFont="1" applyFill="1" applyAlignment="1">
      <alignment horizontal="center" vertical="center"/>
    </xf>
    <xf numFmtId="174" fontId="26" fillId="4" borderId="0" xfId="53" applyNumberFormat="1" applyFont="1" applyFill="1" applyAlignment="1">
      <alignment horizontal="right" vertical="center"/>
    </xf>
    <xf numFmtId="174" fontId="26" fillId="4" borderId="0" xfId="53" quotePrefix="1" applyNumberFormat="1" applyFont="1" applyFill="1" applyAlignment="1">
      <alignment horizontal="left" vertical="center"/>
    </xf>
    <xf numFmtId="0" fontId="7" fillId="2" borderId="0" xfId="30" applyFont="1" applyFill="1" applyAlignment="1"/>
    <xf numFmtId="0" fontId="26" fillId="2" borderId="0" xfId="30" applyFont="1" applyFill="1" applyAlignment="1">
      <alignment horizontal="center"/>
    </xf>
    <xf numFmtId="0" fontId="26" fillId="2" borderId="0" xfId="30" applyFont="1" applyFill="1" applyAlignment="1"/>
    <xf numFmtId="174" fontId="26" fillId="2" borderId="0" xfId="34" applyNumberFormat="1" applyFont="1" applyFill="1" applyBorder="1" applyAlignment="1" applyProtection="1">
      <alignment horizontal="right"/>
    </xf>
    <xf numFmtId="0" fontId="26" fillId="2" borderId="101" xfId="30" applyFont="1" applyFill="1" applyBorder="1" applyAlignment="1">
      <alignment horizontal="center"/>
    </xf>
    <xf numFmtId="4" fontId="26" fillId="2" borderId="101" xfId="30" applyNumberFormat="1" applyFont="1" applyFill="1" applyBorder="1" applyAlignment="1">
      <alignment horizontal="center"/>
    </xf>
    <xf numFmtId="174" fontId="26" fillId="2" borderId="101" xfId="34" applyNumberFormat="1" applyFont="1" applyFill="1" applyBorder="1" applyAlignment="1">
      <alignment horizontal="center"/>
    </xf>
    <xf numFmtId="0" fontId="26" fillId="2" borderId="104" xfId="30" applyFont="1" applyFill="1" applyBorder="1" applyAlignment="1">
      <alignment horizontal="center"/>
    </xf>
    <xf numFmtId="0" fontId="26" fillId="2" borderId="104" xfId="30" applyFont="1" applyFill="1" applyBorder="1" applyAlignment="1"/>
    <xf numFmtId="4" fontId="26" fillId="2" borderId="104" xfId="30" applyNumberFormat="1" applyFont="1" applyFill="1" applyBorder="1" applyAlignment="1">
      <alignment horizontal="center"/>
    </xf>
    <xf numFmtId="174" fontId="26" fillId="2" borderId="104" xfId="34" applyNumberFormat="1" applyFont="1" applyFill="1" applyBorder="1" applyAlignment="1">
      <alignment horizontal="center"/>
    </xf>
    <xf numFmtId="0" fontId="7" fillId="2" borderId="56" xfId="30" applyFont="1" applyFill="1" applyBorder="1" applyAlignment="1">
      <alignment horizontal="center"/>
    </xf>
    <xf numFmtId="0" fontId="7" fillId="2" borderId="56" xfId="30" applyFont="1" applyFill="1" applyBorder="1" applyAlignment="1">
      <alignment horizontal="left" wrapText="1"/>
    </xf>
    <xf numFmtId="174" fontId="7" fillId="2" borderId="56" xfId="34" applyNumberFormat="1" applyFont="1" applyFill="1" applyBorder="1" applyAlignment="1">
      <alignment horizontal="right"/>
    </xf>
    <xf numFmtId="3" fontId="7" fillId="2" borderId="56" xfId="30" applyNumberFormat="1" applyFont="1" applyFill="1" applyBorder="1" applyAlignment="1">
      <alignment horizontal="center"/>
    </xf>
    <xf numFmtId="0" fontId="7" fillId="2" borderId="0" xfId="30" quotePrefix="1" applyFont="1" applyFill="1" applyBorder="1" applyAlignment="1" applyProtection="1">
      <alignment horizontal="left" vertical="center" wrapText="1"/>
    </xf>
    <xf numFmtId="0" fontId="7" fillId="2" borderId="56" xfId="30" applyFont="1" applyFill="1" applyBorder="1" applyAlignment="1">
      <alignment horizontal="center" vertical="center"/>
    </xf>
    <xf numFmtId="0" fontId="27" fillId="2" borderId="56" xfId="30" applyFont="1" applyFill="1" applyBorder="1" applyAlignment="1">
      <alignment vertical="center" wrapText="1"/>
    </xf>
    <xf numFmtId="3" fontId="7" fillId="2" borderId="56" xfId="30" applyNumberFormat="1" applyFont="1" applyFill="1" applyBorder="1" applyAlignment="1">
      <alignment horizontal="center" vertical="center"/>
    </xf>
    <xf numFmtId="174" fontId="7" fillId="2" borderId="56" xfId="34" applyNumberFormat="1" applyFont="1" applyFill="1" applyBorder="1" applyAlignment="1">
      <alignment horizontal="center" vertical="center"/>
    </xf>
    <xf numFmtId="0" fontId="7" fillId="2" borderId="56" xfId="30" applyFont="1" applyFill="1" applyBorder="1" applyAlignment="1">
      <alignment vertical="center" wrapText="1"/>
    </xf>
    <xf numFmtId="0" fontId="7" fillId="2" borderId="56" xfId="30" quotePrefix="1" applyFont="1" applyFill="1" applyBorder="1" applyAlignment="1">
      <alignment horizontal="left" vertical="center" wrapText="1"/>
    </xf>
    <xf numFmtId="2" fontId="7" fillId="4" borderId="56" xfId="54" applyNumberFormat="1" applyFont="1" applyFill="1" applyBorder="1" applyAlignment="1">
      <alignment horizontal="center" vertical="center"/>
    </xf>
    <xf numFmtId="0" fontId="7" fillId="2" borderId="56" xfId="30" applyFont="1" applyFill="1" applyBorder="1" applyAlignment="1" applyProtection="1">
      <alignment vertical="center" wrapText="1"/>
    </xf>
    <xf numFmtId="0" fontId="7" fillId="2" borderId="56" xfId="30" applyFont="1" applyFill="1" applyBorder="1" applyAlignment="1" applyProtection="1">
      <alignment horizontal="center" vertical="center"/>
    </xf>
    <xf numFmtId="0" fontId="7" fillId="2" borderId="56" xfId="30" applyFont="1" applyFill="1" applyBorder="1" applyAlignment="1">
      <alignment horizontal="left" vertical="center" wrapText="1"/>
    </xf>
    <xf numFmtId="0" fontId="27" fillId="2" borderId="56" xfId="30" applyFont="1" applyFill="1" applyBorder="1" applyAlignment="1">
      <alignment horizontal="left" vertical="center" wrapText="1"/>
    </xf>
    <xf numFmtId="0" fontId="57" fillId="2" borderId="56" xfId="30" applyFont="1" applyFill="1" applyBorder="1" applyAlignment="1">
      <alignment horizontal="center" vertical="center"/>
    </xf>
    <xf numFmtId="0" fontId="30" fillId="2" borderId="56" xfId="30" applyFont="1" applyFill="1" applyBorder="1" applyAlignment="1">
      <alignment vertical="center" wrapText="1"/>
    </xf>
    <xf numFmtId="3" fontId="57" fillId="2" borderId="56" xfId="30" applyNumberFormat="1" applyFont="1" applyFill="1" applyBorder="1" applyAlignment="1">
      <alignment horizontal="center" vertical="center"/>
    </xf>
    <xf numFmtId="174" fontId="57" fillId="2" borderId="56" xfId="34" applyNumberFormat="1" applyFont="1" applyFill="1" applyBorder="1" applyAlignment="1">
      <alignment horizontal="center" vertical="center"/>
    </xf>
    <xf numFmtId="0" fontId="48" fillId="2" borderId="56" xfId="30" quotePrefix="1" applyFont="1" applyFill="1" applyBorder="1" applyAlignment="1" applyProtection="1">
      <alignment horizontal="center" vertical="center"/>
    </xf>
    <xf numFmtId="0" fontId="48" fillId="2" borderId="56" xfId="30" applyFont="1" applyFill="1" applyBorder="1" applyAlignment="1" applyProtection="1">
      <alignment horizontal="center" vertical="center"/>
    </xf>
    <xf numFmtId="1" fontId="48" fillId="2" borderId="56" xfId="30" applyNumberFormat="1" applyFont="1" applyFill="1" applyBorder="1" applyAlignment="1" applyProtection="1">
      <alignment horizontal="center" vertical="center"/>
    </xf>
    <xf numFmtId="0" fontId="28" fillId="2" borderId="56" xfId="30" applyFont="1" applyFill="1" applyBorder="1" applyAlignment="1" applyProtection="1">
      <alignment horizontal="left" vertical="center" wrapText="1"/>
    </xf>
    <xf numFmtId="174" fontId="48" fillId="2" borderId="56" xfId="34" applyNumberFormat="1" applyFont="1" applyFill="1" applyBorder="1" applyAlignment="1" applyProtection="1">
      <alignment horizontal="center" vertical="center"/>
    </xf>
    <xf numFmtId="0" fontId="58" fillId="2" borderId="56" xfId="30" applyFont="1" applyFill="1" applyBorder="1" applyAlignment="1" applyProtection="1">
      <alignment vertical="center"/>
    </xf>
    <xf numFmtId="0" fontId="26" fillId="2" borderId="99" xfId="30" applyFont="1" applyFill="1" applyBorder="1" applyAlignment="1" applyProtection="1">
      <alignment horizontal="center" vertical="center"/>
    </xf>
    <xf numFmtId="0" fontId="26" fillId="2" borderId="99" xfId="30" applyFont="1" applyFill="1" applyBorder="1" applyAlignment="1" applyProtection="1">
      <alignment horizontal="left" vertical="center" wrapText="1"/>
    </xf>
    <xf numFmtId="1" fontId="26" fillId="2" borderId="99" xfId="30" applyNumberFormat="1" applyFont="1" applyFill="1" applyBorder="1" applyAlignment="1" applyProtection="1">
      <alignment horizontal="center" vertical="center"/>
    </xf>
    <xf numFmtId="174" fontId="26" fillId="2" borderId="99" xfId="34" applyNumberFormat="1" applyFont="1" applyFill="1" applyBorder="1" applyAlignment="1">
      <alignment horizontal="right" vertical="center"/>
    </xf>
    <xf numFmtId="0" fontId="7" fillId="2" borderId="56" xfId="30" quotePrefix="1" applyFont="1" applyFill="1" applyBorder="1" applyAlignment="1">
      <alignment horizontal="center" vertical="center"/>
    </xf>
    <xf numFmtId="0" fontId="26" fillId="2" borderId="56" xfId="30" applyFont="1" applyFill="1" applyBorder="1" applyAlignment="1">
      <alignment horizontal="left" vertical="center"/>
    </xf>
    <xf numFmtId="0" fontId="59" fillId="2" borderId="56" xfId="30" applyFont="1" applyFill="1" applyBorder="1" applyAlignment="1">
      <alignment vertical="center" wrapText="1"/>
    </xf>
    <xf numFmtId="1" fontId="7" fillId="2" borderId="56" xfId="30" applyNumberFormat="1" applyFont="1" applyFill="1" applyBorder="1" applyAlignment="1">
      <alignment horizontal="center" vertical="center"/>
    </xf>
    <xf numFmtId="0" fontId="60" fillId="2" borderId="56" xfId="30" applyFont="1" applyFill="1" applyBorder="1" applyAlignment="1">
      <alignment horizontal="left" vertical="center" wrapText="1"/>
    </xf>
    <xf numFmtId="0" fontId="48" fillId="2" borderId="56" xfId="30" applyFont="1" applyFill="1" applyBorder="1" applyAlignment="1">
      <alignment horizontal="center" vertical="center"/>
    </xf>
    <xf numFmtId="3" fontId="48" fillId="2" borderId="56" xfId="30" applyNumberFormat="1" applyFont="1" applyFill="1" applyBorder="1" applyAlignment="1">
      <alignment horizontal="center" vertical="center"/>
    </xf>
    <xf numFmtId="174" fontId="48" fillId="2" borderId="56" xfId="34" applyNumberFormat="1" applyFont="1" applyFill="1" applyBorder="1" applyAlignment="1">
      <alignment horizontal="center" vertical="center"/>
    </xf>
    <xf numFmtId="0" fontId="48" fillId="2" borderId="56" xfId="30" applyFont="1" applyFill="1" applyBorder="1" applyAlignment="1">
      <alignment vertical="center" wrapText="1"/>
    </xf>
    <xf numFmtId="0" fontId="28" fillId="2" borderId="56" xfId="30" applyFont="1" applyFill="1" applyBorder="1" applyAlignment="1">
      <alignment vertical="top" wrapText="1"/>
    </xf>
    <xf numFmtId="0" fontId="7" fillId="2" borderId="56" xfId="30" applyFont="1" applyFill="1" applyBorder="1" applyAlignment="1" applyProtection="1">
      <alignment horizontal="left" vertical="center" wrapText="1"/>
    </xf>
    <xf numFmtId="0" fontId="27" fillId="2" borderId="56" xfId="30" applyFont="1" applyFill="1" applyBorder="1" applyAlignment="1">
      <alignment vertical="center"/>
    </xf>
    <xf numFmtId="0" fontId="30" fillId="2" borderId="56" xfId="30" applyFont="1" applyFill="1" applyBorder="1" applyAlignment="1">
      <alignment vertical="center"/>
    </xf>
    <xf numFmtId="0" fontId="7" fillId="2" borderId="56" xfId="30" applyFont="1" applyFill="1" applyBorder="1" applyAlignment="1">
      <alignment vertical="center"/>
    </xf>
    <xf numFmtId="3" fontId="61" fillId="2" borderId="0" xfId="30" applyNumberFormat="1" applyFont="1" applyFill="1" applyAlignment="1"/>
    <xf numFmtId="0" fontId="27" fillId="2" borderId="56" xfId="30" quotePrefix="1" applyFont="1" applyFill="1" applyBorder="1" applyAlignment="1">
      <alignment horizontal="left" vertical="center" wrapText="1"/>
    </xf>
    <xf numFmtId="0" fontId="30" fillId="2" borderId="56" xfId="30" applyFont="1" applyFill="1" applyBorder="1" applyAlignment="1">
      <alignment horizontal="left" vertical="center" wrapText="1"/>
    </xf>
    <xf numFmtId="0" fontId="28" fillId="2" borderId="56" xfId="30" quotePrefix="1" applyFont="1" applyFill="1" applyBorder="1" applyAlignment="1">
      <alignment horizontal="left" vertical="center" wrapText="1"/>
    </xf>
    <xf numFmtId="0" fontId="26" fillId="2" borderId="56" xfId="30" applyFont="1" applyFill="1" applyBorder="1" applyAlignment="1" applyProtection="1">
      <alignment vertical="center" wrapText="1"/>
    </xf>
    <xf numFmtId="0" fontId="7" fillId="2" borderId="104" xfId="30" applyFont="1" applyFill="1" applyBorder="1" applyAlignment="1" applyProtection="1">
      <alignment horizontal="center" vertical="center"/>
    </xf>
    <xf numFmtId="0" fontId="7" fillId="2" borderId="104" xfId="30" applyFont="1" applyFill="1" applyBorder="1" applyAlignment="1" applyProtection="1">
      <alignment horizontal="left" vertical="center" wrapText="1"/>
    </xf>
    <xf numFmtId="0" fontId="7" fillId="2" borderId="104" xfId="30" applyFont="1" applyFill="1" applyBorder="1" applyAlignment="1">
      <alignment horizontal="center" vertical="center"/>
    </xf>
    <xf numFmtId="3" fontId="7" fillId="2" borderId="104" xfId="30" applyNumberFormat="1" applyFont="1" applyFill="1" applyBorder="1" applyAlignment="1">
      <alignment horizontal="center" vertical="center"/>
    </xf>
    <xf numFmtId="174" fontId="7" fillId="2" borderId="104" xfId="34" applyNumberFormat="1" applyFont="1" applyFill="1" applyBorder="1" applyAlignment="1">
      <alignment horizontal="center" vertical="center"/>
    </xf>
    <xf numFmtId="0" fontId="7" fillId="2" borderId="0" xfId="30" applyFont="1" applyFill="1" applyAlignment="1">
      <alignment horizontal="center"/>
    </xf>
    <xf numFmtId="174" fontId="7" fillId="2" borderId="0" xfId="34" applyNumberFormat="1" applyFont="1" applyFill="1" applyAlignment="1">
      <alignment horizontal="right"/>
    </xf>
    <xf numFmtId="165" fontId="7" fillId="2" borderId="56" xfId="63" applyFont="1" applyFill="1" applyBorder="1" applyAlignment="1">
      <alignment horizontal="center" vertical="center"/>
    </xf>
    <xf numFmtId="0" fontId="7" fillId="2" borderId="51" xfId="30" applyFont="1" applyFill="1" applyBorder="1" applyAlignment="1">
      <alignment vertical="center"/>
    </xf>
    <xf numFmtId="175" fontId="7" fillId="2" borderId="56" xfId="30" applyNumberFormat="1" applyFont="1" applyFill="1" applyBorder="1" applyAlignment="1">
      <alignment horizontal="center" vertical="center"/>
    </xf>
    <xf numFmtId="174" fontId="7" fillId="2" borderId="56" xfId="46" applyNumberFormat="1" applyFont="1" applyFill="1" applyBorder="1" applyAlignment="1">
      <alignment horizontal="center" vertical="center"/>
    </xf>
    <xf numFmtId="174" fontId="7" fillId="2" borderId="56" xfId="46" applyNumberFormat="1" applyFont="1" applyFill="1" applyBorder="1" applyAlignment="1">
      <alignment vertical="center"/>
    </xf>
    <xf numFmtId="0" fontId="59" fillId="2" borderId="51" xfId="30" applyFont="1" applyFill="1" applyBorder="1" applyAlignment="1">
      <alignment vertical="center"/>
    </xf>
    <xf numFmtId="177" fontId="48" fillId="2" borderId="56" xfId="63" applyNumberFormat="1" applyFont="1" applyFill="1" applyBorder="1" applyAlignment="1">
      <alignment horizontal="center" vertical="center"/>
    </xf>
    <xf numFmtId="174" fontId="48" fillId="2" borderId="56" xfId="46" applyNumberFormat="1" applyFont="1" applyFill="1" applyBorder="1" applyAlignment="1">
      <alignment horizontal="center" vertical="center"/>
    </xf>
    <xf numFmtId="0" fontId="48" fillId="2" borderId="56" xfId="30" quotePrefix="1" applyFont="1" applyFill="1" applyBorder="1" applyAlignment="1">
      <alignment horizontal="center" vertical="center"/>
    </xf>
    <xf numFmtId="0" fontId="59" fillId="2" borderId="56" xfId="30" applyFont="1" applyFill="1" applyBorder="1" applyAlignment="1">
      <alignment vertical="center"/>
    </xf>
    <xf numFmtId="177" fontId="48" fillId="2" borderId="56" xfId="30" applyNumberFormat="1" applyFont="1" applyFill="1" applyBorder="1" applyAlignment="1">
      <alignment horizontal="center" vertical="center"/>
    </xf>
    <xf numFmtId="0" fontId="48" fillId="2" borderId="56" xfId="30" quotePrefix="1" applyFont="1" applyFill="1" applyBorder="1" applyAlignment="1">
      <alignment horizontal="left" vertical="center"/>
    </xf>
    <xf numFmtId="0" fontId="58" fillId="2" borderId="56" xfId="30" applyFont="1" applyFill="1" applyBorder="1" applyAlignment="1">
      <alignment vertical="center"/>
    </xf>
    <xf numFmtId="0" fontId="48" fillId="2" borderId="51" xfId="30" applyFont="1" applyFill="1" applyBorder="1" applyAlignment="1">
      <alignment horizontal="left" vertical="center" wrapText="1"/>
    </xf>
    <xf numFmtId="4" fontId="48" fillId="2" borderId="56" xfId="30" applyNumberFormat="1" applyFont="1" applyFill="1" applyBorder="1" applyAlignment="1">
      <alignment horizontal="center" vertical="center"/>
    </xf>
    <xf numFmtId="0" fontId="48" fillId="0" borderId="56" xfId="30" quotePrefix="1" applyFont="1" applyBorder="1" applyAlignment="1">
      <alignment horizontal="center" vertical="center"/>
    </xf>
    <xf numFmtId="0" fontId="58" fillId="0" borderId="56" xfId="30" applyFont="1" applyBorder="1" applyAlignment="1">
      <alignment vertical="center"/>
    </xf>
    <xf numFmtId="0" fontId="48" fillId="0" borderId="56" xfId="30" applyFont="1" applyBorder="1" applyAlignment="1">
      <alignment horizontal="center" vertical="center"/>
    </xf>
    <xf numFmtId="4" fontId="32" fillId="0" borderId="56" xfId="30" applyNumberFormat="1" applyFont="1" applyBorder="1" applyAlignment="1">
      <alignment horizontal="center" vertical="center"/>
    </xf>
    <xf numFmtId="174" fontId="48" fillId="0" borderId="51" xfId="53" applyNumberFormat="1" applyFont="1" applyFill="1" applyBorder="1" applyAlignment="1">
      <alignment horizontal="center" vertical="center"/>
    </xf>
    <xf numFmtId="174" fontId="7" fillId="2" borderId="56" xfId="53" applyNumberFormat="1" applyFont="1" applyFill="1" applyBorder="1" applyAlignment="1">
      <alignment vertical="center"/>
    </xf>
    <xf numFmtId="0" fontId="60" fillId="0" borderId="56" xfId="30" applyFont="1" applyBorder="1" applyAlignment="1">
      <alignment horizontal="left" vertical="center" wrapText="1"/>
    </xf>
    <xf numFmtId="0" fontId="48" fillId="0" borderId="51" xfId="30" applyFont="1" applyBorder="1" applyAlignment="1">
      <alignment horizontal="left" vertical="center" wrapText="1"/>
    </xf>
    <xf numFmtId="3" fontId="7" fillId="0" borderId="56" xfId="30" applyNumberFormat="1" applyFont="1" applyBorder="1" applyAlignment="1">
      <alignment horizontal="center" vertical="center"/>
    </xf>
    <xf numFmtId="174" fontId="7" fillId="0" borderId="51" xfId="53" applyNumberFormat="1" applyFont="1" applyFill="1" applyBorder="1" applyAlignment="1">
      <alignment horizontal="center" vertical="center"/>
    </xf>
    <xf numFmtId="0" fontId="48" fillId="0" borderId="56" xfId="30" applyFont="1" applyFill="1" applyBorder="1" applyAlignment="1">
      <alignment horizontal="center" vertical="center"/>
    </xf>
    <xf numFmtId="0" fontId="58" fillId="0" borderId="56" xfId="30" applyFont="1" applyFill="1" applyBorder="1" applyAlignment="1">
      <alignment vertical="center"/>
    </xf>
    <xf numFmtId="3" fontId="48" fillId="0" borderId="56" xfId="30" applyNumberFormat="1" applyFont="1" applyFill="1" applyBorder="1" applyAlignment="1">
      <alignment horizontal="center" vertical="center"/>
    </xf>
    <xf numFmtId="0" fontId="48" fillId="0" borderId="56" xfId="30" applyFont="1" applyFill="1" applyBorder="1" applyAlignment="1">
      <alignment vertical="center"/>
    </xf>
    <xf numFmtId="0" fontId="48" fillId="0" borderId="56" xfId="30" quotePrefix="1" applyFont="1" applyFill="1" applyBorder="1" applyAlignment="1">
      <alignment horizontal="center" vertical="center"/>
    </xf>
    <xf numFmtId="0" fontId="28" fillId="0" borderId="56" xfId="30" applyFont="1" applyFill="1" applyBorder="1" applyAlignment="1">
      <alignment horizontal="left" vertical="center" wrapText="1"/>
    </xf>
    <xf numFmtId="0" fontId="48" fillId="0" borderId="56" xfId="30" applyFont="1" applyFill="1" applyBorder="1" applyAlignment="1">
      <alignment horizontal="left" vertical="center" wrapText="1"/>
    </xf>
    <xf numFmtId="174" fontId="48" fillId="2" borderId="56" xfId="46" applyNumberFormat="1" applyFont="1" applyFill="1" applyBorder="1" applyAlignment="1">
      <alignment horizontal="right" vertical="center"/>
    </xf>
    <xf numFmtId="0" fontId="48" fillId="2" borderId="56" xfId="30" applyFont="1" applyFill="1" applyBorder="1" applyAlignment="1">
      <alignment vertical="center"/>
    </xf>
    <xf numFmtId="0" fontId="7" fillId="2" borderId="56" xfId="30" applyFont="1" applyFill="1" applyBorder="1" applyAlignment="1">
      <alignment horizontal="left" vertical="center"/>
    </xf>
    <xf numFmtId="1" fontId="7" fillId="2" borderId="51" xfId="30" applyNumberFormat="1" applyFont="1" applyFill="1" applyBorder="1" applyAlignment="1">
      <alignment horizontal="center" vertical="center"/>
    </xf>
    <xf numFmtId="165" fontId="26" fillId="2" borderId="117" xfId="63" applyFont="1" applyFill="1" applyBorder="1" applyAlignment="1" applyProtection="1">
      <alignment horizontal="center" vertical="center"/>
    </xf>
    <xf numFmtId="0" fontId="26" fillId="2" borderId="100" xfId="30" applyFont="1" applyFill="1" applyBorder="1" applyAlignment="1">
      <alignment horizontal="left" vertical="center" wrapText="1"/>
    </xf>
    <xf numFmtId="0" fontId="26" fillId="2" borderId="100" xfId="30" applyFont="1" applyFill="1" applyBorder="1" applyAlignment="1">
      <alignment horizontal="center" vertical="center"/>
    </xf>
    <xf numFmtId="1" fontId="26" fillId="2" borderId="100" xfId="30" applyNumberFormat="1" applyFont="1" applyFill="1" applyBorder="1" applyAlignment="1">
      <alignment horizontal="center" vertical="center"/>
    </xf>
    <xf numFmtId="174" fontId="26" fillId="2" borderId="100" xfId="46" applyNumberFormat="1" applyFont="1" applyFill="1" applyBorder="1" applyAlignment="1">
      <alignment horizontal="right" vertical="center"/>
    </xf>
    <xf numFmtId="174" fontId="26" fillId="2" borderId="99" xfId="46" applyNumberFormat="1" applyFont="1" applyFill="1" applyBorder="1" applyAlignment="1">
      <alignment vertical="center"/>
    </xf>
    <xf numFmtId="165" fontId="26" fillId="2" borderId="101" xfId="63" applyFont="1" applyFill="1" applyBorder="1" applyAlignment="1" applyProtection="1">
      <alignment horizontal="center" vertical="center"/>
    </xf>
    <xf numFmtId="0" fontId="26" fillId="2" borderId="101" xfId="30" applyFont="1" applyFill="1" applyBorder="1" applyAlignment="1">
      <alignment horizontal="left" vertical="center" wrapText="1"/>
    </xf>
    <xf numFmtId="0" fontId="26" fillId="2" borderId="101" xfId="30" applyFont="1" applyFill="1" applyBorder="1" applyAlignment="1">
      <alignment horizontal="center" vertical="center"/>
    </xf>
    <xf numFmtId="1" fontId="26" fillId="2" borderId="101" xfId="30" applyNumberFormat="1" applyFont="1" applyFill="1" applyBorder="1" applyAlignment="1">
      <alignment horizontal="center" vertical="center"/>
    </xf>
    <xf numFmtId="174" fontId="26" fillId="2" borderId="101" xfId="46" applyNumberFormat="1" applyFont="1" applyFill="1" applyBorder="1" applyAlignment="1">
      <alignment horizontal="right" vertical="center"/>
    </xf>
    <xf numFmtId="174" fontId="26" fillId="2" borderId="101" xfId="46" applyNumberFormat="1" applyFont="1" applyFill="1" applyBorder="1" applyAlignment="1">
      <alignment vertical="center"/>
    </xf>
    <xf numFmtId="4" fontId="48" fillId="2" borderId="51" xfId="30" applyNumberFormat="1" applyFont="1" applyFill="1" applyBorder="1" applyAlignment="1">
      <alignment horizontal="center" vertical="center"/>
    </xf>
    <xf numFmtId="0" fontId="60" fillId="2" borderId="56" xfId="30" quotePrefix="1" applyFont="1" applyFill="1" applyBorder="1" applyAlignment="1">
      <alignment horizontal="left" vertical="center" wrapText="1"/>
    </xf>
    <xf numFmtId="0" fontId="28" fillId="2" borderId="52" xfId="30" quotePrefix="1" applyFont="1" applyFill="1" applyBorder="1" applyAlignment="1">
      <alignment horizontal="left" vertical="center" wrapText="1"/>
    </xf>
    <xf numFmtId="0" fontId="28" fillId="2" borderId="56" xfId="30" applyFont="1" applyFill="1" applyBorder="1" applyAlignment="1">
      <alignment vertical="center"/>
    </xf>
    <xf numFmtId="4" fontId="48" fillId="2" borderId="56" xfId="63" applyNumberFormat="1" applyFont="1" applyFill="1" applyBorder="1" applyAlignment="1">
      <alignment horizontal="center" vertical="center"/>
    </xf>
    <xf numFmtId="3" fontId="48" fillId="2" borderId="56" xfId="63" applyNumberFormat="1" applyFont="1" applyFill="1" applyBorder="1" applyAlignment="1">
      <alignment horizontal="center" vertical="center"/>
    </xf>
    <xf numFmtId="0" fontId="58" fillId="2" borderId="51" xfId="30" applyFont="1" applyFill="1" applyBorder="1" applyAlignment="1">
      <alignment vertical="center"/>
    </xf>
    <xf numFmtId="174" fontId="7" fillId="2" borderId="56" xfId="46" applyNumberFormat="1" applyFont="1" applyFill="1" applyBorder="1" applyAlignment="1">
      <alignment horizontal="right" vertical="center"/>
    </xf>
    <xf numFmtId="0" fontId="48" fillId="2" borderId="51" xfId="30" applyFont="1" applyFill="1" applyBorder="1" applyAlignment="1">
      <alignment vertical="center"/>
    </xf>
    <xf numFmtId="0" fontId="28" fillId="2" borderId="51" xfId="30" applyFont="1" applyFill="1" applyBorder="1" applyAlignment="1">
      <alignment vertical="center"/>
    </xf>
    <xf numFmtId="0" fontId="7" fillId="2" borderId="52" xfId="30" applyFont="1" applyFill="1" applyBorder="1" applyAlignment="1">
      <alignment vertical="center"/>
    </xf>
    <xf numFmtId="174" fontId="7" fillId="2" borderId="56" xfId="53" applyNumberFormat="1" applyFont="1" applyFill="1" applyBorder="1" applyAlignment="1">
      <alignment horizontal="center" vertical="center"/>
    </xf>
    <xf numFmtId="174" fontId="7" fillId="2" borderId="56" xfId="53" applyNumberFormat="1" applyFont="1" applyFill="1" applyBorder="1" applyAlignment="1">
      <alignment horizontal="right" vertical="center"/>
    </xf>
    <xf numFmtId="1" fontId="7" fillId="0" borderId="56" xfId="30" applyNumberFormat="1" applyFont="1" applyBorder="1" applyAlignment="1">
      <alignment horizontal="center" vertical="center"/>
    </xf>
    <xf numFmtId="0" fontId="48" fillId="0" borderId="56" xfId="30" applyFont="1" applyBorder="1" applyAlignment="1">
      <alignment vertical="center"/>
    </xf>
    <xf numFmtId="0" fontId="48" fillId="0" borderId="51" xfId="30" applyFont="1" applyFill="1" applyBorder="1" applyAlignment="1">
      <alignment horizontal="left" vertical="center" wrapText="1"/>
    </xf>
    <xf numFmtId="0" fontId="27" fillId="2" borderId="108" xfId="30" applyFont="1" applyFill="1" applyBorder="1" applyAlignment="1">
      <alignment vertical="center"/>
    </xf>
    <xf numFmtId="0" fontId="7" fillId="2" borderId="108" xfId="30" applyFont="1" applyFill="1" applyBorder="1" applyAlignment="1">
      <alignment vertical="center"/>
    </xf>
    <xf numFmtId="0" fontId="26" fillId="2" borderId="108" xfId="30" applyFont="1" applyFill="1" applyBorder="1" applyAlignment="1">
      <alignment vertical="center"/>
    </xf>
    <xf numFmtId="0" fontId="30" fillId="2" borderId="52" xfId="30" applyFont="1" applyFill="1" applyBorder="1" applyAlignment="1">
      <alignment vertical="center"/>
    </xf>
    <xf numFmtId="0" fontId="48" fillId="2" borderId="56" xfId="30" applyFont="1" applyFill="1" applyBorder="1" applyAlignment="1">
      <alignment horizontal="left" vertical="center" wrapText="1"/>
    </xf>
    <xf numFmtId="174" fontId="48" fillId="2" borderId="56" xfId="11" applyNumberFormat="1" applyFont="1" applyFill="1" applyBorder="1" applyAlignment="1" applyProtection="1">
      <alignment horizontal="center" vertical="center"/>
    </xf>
    <xf numFmtId="0" fontId="7" fillId="2" borderId="41" xfId="30" applyFont="1" applyFill="1" applyBorder="1" applyAlignment="1" applyProtection="1">
      <alignment horizontal="center" vertical="center"/>
    </xf>
    <xf numFmtId="0" fontId="27" fillId="2" borderId="53" xfId="30" applyFont="1" applyFill="1" applyBorder="1" applyAlignment="1" applyProtection="1">
      <alignment horizontal="left" vertical="center" wrapText="1"/>
    </xf>
    <xf numFmtId="4" fontId="7" fillId="2" borderId="53" xfId="30" applyNumberFormat="1" applyFont="1" applyFill="1" applyBorder="1" applyAlignment="1" applyProtection="1">
      <alignment horizontal="center" vertical="center"/>
    </xf>
    <xf numFmtId="0" fontId="7" fillId="0" borderId="41" xfId="30" applyFont="1" applyFill="1" applyBorder="1" applyAlignment="1" applyProtection="1">
      <alignment horizontal="center" vertical="center"/>
    </xf>
    <xf numFmtId="0" fontId="27" fillId="0" borderId="53" xfId="30" applyFont="1" applyFill="1" applyBorder="1" applyAlignment="1" applyProtection="1">
      <alignment horizontal="left" vertical="center" wrapText="1"/>
    </xf>
    <xf numFmtId="0" fontId="7" fillId="2" borderId="41" xfId="30" quotePrefix="1" applyFont="1" applyFill="1" applyBorder="1" applyAlignment="1" applyProtection="1">
      <alignment horizontal="center" vertical="center"/>
    </xf>
    <xf numFmtId="0" fontId="35" fillId="0" borderId="53" xfId="37" applyFont="1" applyBorder="1" applyAlignment="1">
      <alignment vertical="center" wrapText="1"/>
    </xf>
    <xf numFmtId="0" fontId="35" fillId="0" borderId="41" xfId="37" applyFont="1" applyBorder="1" applyAlignment="1">
      <alignment horizontal="center" vertical="center" wrapText="1"/>
    </xf>
    <xf numFmtId="3" fontId="35" fillId="0" borderId="41" xfId="37" applyNumberFormat="1" applyFont="1" applyBorder="1" applyAlignment="1">
      <alignment horizontal="center" vertical="center" wrapText="1"/>
    </xf>
    <xf numFmtId="3" fontId="35" fillId="0" borderId="41" xfId="37" applyNumberFormat="1" applyFont="1" applyBorder="1" applyAlignment="1">
      <alignment vertical="center" wrapText="1"/>
    </xf>
    <xf numFmtId="3" fontId="35" fillId="0" borderId="41" xfId="37" applyNumberFormat="1" applyFont="1" applyBorder="1" applyAlignment="1">
      <alignment horizontal="right" vertical="center" wrapText="1"/>
    </xf>
    <xf numFmtId="0" fontId="40" fillId="0" borderId="53" xfId="37" applyFont="1" applyBorder="1" applyAlignment="1">
      <alignment horizontal="justify" vertical="center" wrapText="1"/>
    </xf>
    <xf numFmtId="0" fontId="7" fillId="2" borderId="70" xfId="30" quotePrefix="1" applyFont="1" applyFill="1" applyBorder="1" applyAlignment="1" applyProtection="1">
      <alignment horizontal="center" vertical="center"/>
    </xf>
    <xf numFmtId="0" fontId="7" fillId="4" borderId="9" xfId="30" applyFont="1" applyFill="1" applyBorder="1" applyAlignment="1">
      <alignment horizontal="center" vertical="center"/>
    </xf>
    <xf numFmtId="0" fontId="7" fillId="4" borderId="0" xfId="30" applyFont="1" applyFill="1" applyAlignment="1">
      <alignment horizontal="right" vertical="center"/>
    </xf>
    <xf numFmtId="0" fontId="7" fillId="0" borderId="0" xfId="30" applyFont="1" applyFill="1" applyBorder="1" applyAlignment="1">
      <alignment horizontal="center" vertical="center"/>
    </xf>
    <xf numFmtId="0" fontId="7" fillId="4" borderId="45" xfId="30" applyFont="1" applyFill="1" applyBorder="1" applyAlignment="1">
      <alignment horizontal="center" vertical="center"/>
    </xf>
    <xf numFmtId="0" fontId="7" fillId="4" borderId="38" xfId="30" applyFont="1" applyFill="1" applyBorder="1" applyAlignment="1">
      <alignment horizontal="center" vertical="center"/>
    </xf>
    <xf numFmtId="0" fontId="7" fillId="4" borderId="38" xfId="30" applyFont="1" applyFill="1" applyBorder="1" applyAlignment="1">
      <alignment horizontal="right" vertical="center"/>
    </xf>
    <xf numFmtId="0" fontId="7" fillId="0" borderId="38" xfId="30" applyFont="1" applyFill="1" applyBorder="1" applyAlignment="1">
      <alignment vertical="center"/>
    </xf>
    <xf numFmtId="0" fontId="26" fillId="4" borderId="46" xfId="30" applyFont="1" applyFill="1" applyBorder="1" applyAlignment="1">
      <alignment horizontal="center" vertical="center"/>
    </xf>
    <xf numFmtId="0" fontId="26" fillId="4" borderId="47" xfId="30" applyFont="1" applyFill="1" applyBorder="1" applyAlignment="1">
      <alignment horizontal="center" vertical="center"/>
    </xf>
    <xf numFmtId="0" fontId="26" fillId="4" borderId="48" xfId="30" applyFont="1" applyFill="1" applyBorder="1" applyAlignment="1">
      <alignment horizontal="center" vertical="center"/>
    </xf>
    <xf numFmtId="0" fontId="26" fillId="0" borderId="102" xfId="30" applyFont="1" applyFill="1" applyBorder="1" applyAlignment="1">
      <alignment horizontal="center" vertical="center"/>
    </xf>
    <xf numFmtId="0" fontId="26" fillId="4" borderId="50" xfId="30" applyFont="1" applyFill="1" applyBorder="1" applyAlignment="1">
      <alignment horizontal="center" vertical="center"/>
    </xf>
    <xf numFmtId="0" fontId="26" fillId="4" borderId="51" xfId="30" applyFont="1" applyFill="1" applyBorder="1" applyAlignment="1">
      <alignment horizontal="center" vertical="center"/>
    </xf>
    <xf numFmtId="0" fontId="26" fillId="4" borderId="52" xfId="30" applyFont="1" applyFill="1" applyBorder="1" applyAlignment="1">
      <alignment horizontal="center" vertical="center"/>
    </xf>
    <xf numFmtId="0" fontId="26" fillId="0" borderId="107" xfId="30" applyFont="1" applyFill="1" applyBorder="1" applyAlignment="1">
      <alignment horizontal="center" vertical="center"/>
    </xf>
    <xf numFmtId="0" fontId="26" fillId="4" borderId="54" xfId="30" quotePrefix="1" applyFont="1" applyFill="1" applyBorder="1" applyAlignment="1">
      <alignment horizontal="center" vertical="center" wrapText="1"/>
    </xf>
    <xf numFmtId="0" fontId="26" fillId="4" borderId="49" xfId="30" quotePrefix="1" applyFont="1" applyFill="1" applyBorder="1" applyAlignment="1">
      <alignment horizontal="right" vertical="center"/>
    </xf>
    <xf numFmtId="0" fontId="7" fillId="0" borderId="49" xfId="30" applyFont="1" applyFill="1" applyBorder="1" applyAlignment="1">
      <alignment vertical="center"/>
    </xf>
    <xf numFmtId="174" fontId="26" fillId="2" borderId="55" xfId="34" applyNumberFormat="1" applyFont="1" applyFill="1" applyBorder="1" applyAlignment="1">
      <alignment horizontal="left" vertical="center"/>
    </xf>
    <xf numFmtId="0" fontId="26" fillId="4" borderId="0" xfId="30" quotePrefix="1" applyFont="1" applyFill="1" applyAlignment="1">
      <alignment horizontal="left" vertical="center" wrapText="1"/>
    </xf>
    <xf numFmtId="0" fontId="26" fillId="4" borderId="53" xfId="30" quotePrefix="1" applyFont="1" applyFill="1" applyBorder="1" applyAlignment="1">
      <alignment horizontal="right" vertical="center"/>
    </xf>
    <xf numFmtId="0" fontId="7" fillId="0" borderId="42" xfId="30" applyFont="1" applyFill="1" applyBorder="1" applyAlignment="1">
      <alignment vertical="center"/>
    </xf>
    <xf numFmtId="0" fontId="7" fillId="2" borderId="9" xfId="0" quotePrefix="1" applyFont="1" applyFill="1" applyBorder="1" applyAlignment="1">
      <alignment horizontal="right" vertical="center" wrapText="1"/>
    </xf>
    <xf numFmtId="0" fontId="7" fillId="2" borderId="51" xfId="0" applyFont="1" applyFill="1" applyBorder="1" applyAlignment="1">
      <alignment horizontal="left" vertical="center" wrapText="1"/>
    </xf>
    <xf numFmtId="0" fontId="7" fillId="4" borderId="53" xfId="30" applyFont="1" applyFill="1" applyBorder="1" applyAlignment="1">
      <alignment horizontal="right" vertical="center"/>
    </xf>
    <xf numFmtId="174" fontId="7" fillId="0" borderId="42" xfId="34" applyNumberFormat="1" applyFont="1" applyFill="1" applyBorder="1" applyAlignment="1">
      <alignment horizontal="right" vertical="center"/>
    </xf>
    <xf numFmtId="0" fontId="7" fillId="4" borderId="50" xfId="30" quotePrefix="1" applyFont="1" applyFill="1" applyBorder="1" applyAlignment="1">
      <alignment horizontal="center" vertical="center"/>
    </xf>
    <xf numFmtId="173" fontId="26" fillId="2" borderId="50" xfId="30" applyNumberFormat="1" applyFont="1" applyFill="1" applyBorder="1" applyAlignment="1">
      <alignment horizontal="left" vertical="center"/>
    </xf>
    <xf numFmtId="0" fontId="26" fillId="2" borderId="51" xfId="0" applyFont="1" applyFill="1" applyBorder="1" applyAlignment="1">
      <alignment horizontal="left" vertical="center" wrapText="1"/>
    </xf>
    <xf numFmtId="0" fontId="26" fillId="2" borderId="53" xfId="30" quotePrefix="1" applyFont="1" applyFill="1" applyBorder="1" applyAlignment="1">
      <alignment horizontal="right" vertical="center"/>
    </xf>
    <xf numFmtId="0" fontId="7" fillId="2" borderId="53" xfId="30" applyFont="1" applyFill="1" applyBorder="1" applyAlignment="1">
      <alignment horizontal="right" vertical="center"/>
    </xf>
    <xf numFmtId="0" fontId="7" fillId="2" borderId="50" xfId="30" applyFont="1" applyFill="1" applyBorder="1" applyAlignment="1">
      <alignment horizontal="center" vertical="center"/>
    </xf>
    <xf numFmtId="0" fontId="7" fillId="2" borderId="51" xfId="30" applyFont="1" applyFill="1" applyBorder="1" applyAlignment="1">
      <alignment horizontal="left" vertical="center"/>
    </xf>
    <xf numFmtId="0" fontId="26" fillId="2" borderId="50" xfId="30" applyFont="1" applyFill="1" applyBorder="1" applyAlignment="1">
      <alignment horizontal="left" vertical="center"/>
    </xf>
    <xf numFmtId="0" fontId="26" fillId="2" borderId="51" xfId="30" applyFont="1" applyFill="1" applyBorder="1" applyAlignment="1">
      <alignment horizontal="left" vertical="center"/>
    </xf>
    <xf numFmtId="0" fontId="26" fillId="2" borderId="43" xfId="30" applyFont="1" applyFill="1" applyBorder="1" applyAlignment="1">
      <alignment vertical="center"/>
    </xf>
    <xf numFmtId="3" fontId="7" fillId="0" borderId="44" xfId="30" applyNumberFormat="1" applyFont="1" applyFill="1" applyBorder="1" applyAlignment="1">
      <alignment vertical="center"/>
    </xf>
    <xf numFmtId="0" fontId="7" fillId="2" borderId="18" xfId="30" applyFont="1" applyFill="1" applyBorder="1" applyAlignment="1">
      <alignment horizontal="left" vertical="center"/>
    </xf>
    <xf numFmtId="174" fontId="62" fillId="0" borderId="23" xfId="38" applyNumberFormat="1" applyFont="1" applyFill="1" applyBorder="1"/>
    <xf numFmtId="0" fontId="7" fillId="2" borderId="18" xfId="30" applyFont="1" applyFill="1" applyBorder="1" applyAlignment="1">
      <alignment horizontal="center"/>
    </xf>
    <xf numFmtId="174" fontId="48" fillId="0" borderId="23" xfId="39" applyNumberFormat="1" applyFont="1" applyFill="1" applyBorder="1"/>
    <xf numFmtId="174" fontId="62" fillId="0" borderId="23" xfId="39" applyNumberFormat="1" applyFont="1" applyFill="1" applyBorder="1"/>
    <xf numFmtId="174" fontId="48" fillId="0" borderId="23" xfId="39" applyNumberFormat="1" applyFont="1" applyFill="1" applyBorder="1" applyAlignment="1">
      <alignment horizontal="right"/>
    </xf>
    <xf numFmtId="0" fontId="7" fillId="2" borderId="20" xfId="30" applyFont="1" applyFill="1" applyBorder="1" applyAlignment="1">
      <alignment horizontal="center"/>
    </xf>
    <xf numFmtId="174" fontId="62" fillId="0" borderId="22" xfId="39" applyNumberFormat="1" applyFont="1" applyFill="1" applyBorder="1"/>
    <xf numFmtId="0" fontId="62" fillId="2" borderId="0" xfId="30" applyFont="1" applyFill="1" applyAlignment="1">
      <alignment horizontal="right"/>
    </xf>
    <xf numFmtId="0" fontId="26" fillId="4" borderId="0" xfId="30" applyFont="1" applyFill="1" applyAlignment="1">
      <alignment horizontal="right" vertical="center"/>
    </xf>
    <xf numFmtId="165" fontId="26" fillId="0" borderId="0" xfId="33" applyFont="1" applyFill="1"/>
    <xf numFmtId="0" fontId="48" fillId="2" borderId="0" xfId="30" applyFont="1" applyFill="1" applyAlignment="1">
      <alignment horizontal="center"/>
    </xf>
    <xf numFmtId="0" fontId="7" fillId="0" borderId="0" xfId="30" applyFont="1" applyFill="1" applyAlignment="1">
      <alignment vertical="center"/>
    </xf>
    <xf numFmtId="174" fontId="62" fillId="2" borderId="118" xfId="34" applyNumberFormat="1" applyFont="1" applyFill="1" applyBorder="1" applyAlignment="1">
      <alignment horizontal="center" vertical="center"/>
    </xf>
    <xf numFmtId="169" fontId="9" fillId="0" borderId="14" xfId="3" applyNumberFormat="1" applyFont="1" applyBorder="1" applyAlignment="1">
      <alignment horizontal="center" vertical="center"/>
    </xf>
    <xf numFmtId="0" fontId="43" fillId="0" borderId="38" xfId="1" applyFont="1" applyBorder="1"/>
    <xf numFmtId="165" fontId="9" fillId="0" borderId="0" xfId="1" applyNumberFormat="1" applyFont="1" applyAlignment="1">
      <alignment vertical="center"/>
    </xf>
    <xf numFmtId="174" fontId="26" fillId="2" borderId="51" xfId="39" applyNumberFormat="1" applyFont="1" applyFill="1" applyBorder="1" applyAlignment="1">
      <alignment horizontal="center" vertical="center"/>
    </xf>
    <xf numFmtId="167" fontId="9" fillId="0" borderId="24" xfId="0" applyNumberFormat="1" applyFont="1" applyFill="1" applyBorder="1" applyAlignment="1">
      <alignment vertical="top" wrapText="1"/>
    </xf>
    <xf numFmtId="174" fontId="7" fillId="0" borderId="53" xfId="33" applyNumberFormat="1" applyFont="1" applyBorder="1"/>
    <xf numFmtId="0" fontId="7" fillId="2" borderId="0" xfId="31" applyFont="1" applyFill="1"/>
    <xf numFmtId="0" fontId="7" fillId="0" borderId="53" xfId="0" applyFont="1" applyBorder="1"/>
    <xf numFmtId="174" fontId="7" fillId="2" borderId="0" xfId="30" applyNumberFormat="1" applyFont="1" applyFill="1" applyAlignment="1">
      <alignment vertical="center"/>
    </xf>
    <xf numFmtId="1" fontId="7" fillId="2" borderId="0" xfId="30" applyNumberFormat="1" applyFont="1" applyFill="1" applyAlignment="1"/>
    <xf numFmtId="168" fontId="7" fillId="0" borderId="0" xfId="1" applyNumberFormat="1" applyFont="1" applyAlignment="1">
      <alignment vertical="center"/>
    </xf>
    <xf numFmtId="168" fontId="31" fillId="0" borderId="0" xfId="0" applyNumberFormat="1" applyFont="1"/>
    <xf numFmtId="165" fontId="7" fillId="0" borderId="0" xfId="30" applyNumberFormat="1" applyFont="1" applyFill="1" applyAlignment="1">
      <alignment vertical="center"/>
    </xf>
    <xf numFmtId="0" fontId="2" fillId="0" borderId="0" xfId="1"/>
    <xf numFmtId="0" fontId="35" fillId="0" borderId="53" xfId="37" applyFont="1" applyFill="1" applyBorder="1" applyAlignment="1">
      <alignment vertical="center" wrapText="1"/>
    </xf>
    <xf numFmtId="0" fontId="7" fillId="0" borderId="41" xfId="37" applyFont="1" applyFill="1" applyBorder="1" applyAlignment="1">
      <alignment vertical="center" wrapText="1"/>
    </xf>
    <xf numFmtId="0" fontId="7" fillId="0" borderId="41" xfId="0" applyFont="1" applyBorder="1" applyAlignment="1">
      <alignment vertical="center" wrapText="1"/>
    </xf>
    <xf numFmtId="0" fontId="14" fillId="2" borderId="0" xfId="30" applyFont="1" applyFill="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25" fillId="0" borderId="0" xfId="0" applyFont="1" applyAlignment="1">
      <alignment horizontal="center" vertical="center" wrapText="1"/>
    </xf>
    <xf numFmtId="0" fontId="7" fillId="0" borderId="43" xfId="31" applyFont="1" applyBorder="1" applyAlignment="1">
      <alignment wrapText="1"/>
    </xf>
    <xf numFmtId="0" fontId="31" fillId="0" borderId="0" xfId="0" applyFont="1"/>
    <xf numFmtId="0" fontId="31" fillId="0" borderId="42" xfId="0" applyFont="1" applyBorder="1"/>
    <xf numFmtId="0" fontId="26" fillId="4" borderId="0" xfId="30" applyFont="1" applyFill="1" applyAlignment="1">
      <alignment horizontal="center" vertical="center" wrapText="1"/>
    </xf>
    <xf numFmtId="0" fontId="26" fillId="4" borderId="38" xfId="30" applyFont="1" applyFill="1" applyBorder="1" applyAlignment="1">
      <alignment horizontal="center" vertical="center" wrapText="1"/>
    </xf>
    <xf numFmtId="0" fontId="26" fillId="0" borderId="23" xfId="31" applyFont="1" applyBorder="1" applyAlignment="1">
      <alignment horizontal="center" vertical="center" wrapText="1"/>
    </xf>
    <xf numFmtId="0" fontId="26" fillId="0" borderId="35" xfId="31" applyFont="1" applyBorder="1" applyAlignment="1">
      <alignment horizontal="center" vertical="center" wrapText="1"/>
    </xf>
    <xf numFmtId="0" fontId="26" fillId="0" borderId="39" xfId="31" applyFont="1" applyBorder="1" applyAlignment="1">
      <alignment horizontal="center" vertical="center" wrapText="1"/>
    </xf>
    <xf numFmtId="0" fontId="7" fillId="0" borderId="43" xfId="31" applyFont="1" applyBorder="1" applyAlignment="1">
      <alignment horizontal="left" vertical="top" wrapText="1"/>
    </xf>
    <xf numFmtId="0" fontId="7" fillId="0" borderId="0" xfId="31" applyFont="1" applyAlignment="1">
      <alignment horizontal="left" vertical="top" wrapText="1"/>
    </xf>
    <xf numFmtId="0" fontId="7" fillId="0" borderId="42" xfId="31" applyFont="1" applyBorder="1" applyAlignment="1">
      <alignment horizontal="left" vertical="top" wrapText="1"/>
    </xf>
    <xf numFmtId="0" fontId="33" fillId="0" borderId="0" xfId="0" applyFont="1" applyAlignment="1">
      <alignment horizontal="center" vertical="center" wrapText="1"/>
    </xf>
    <xf numFmtId="49" fontId="62" fillId="2" borderId="22" xfId="30" applyNumberFormat="1" applyFont="1" applyFill="1" applyBorder="1" applyAlignment="1">
      <alignment horizontal="right"/>
    </xf>
    <xf numFmtId="49" fontId="62" fillId="2" borderId="36" xfId="30" applyNumberFormat="1" applyFont="1" applyFill="1" applyBorder="1" applyAlignment="1">
      <alignment horizontal="right"/>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26" fillId="4" borderId="9" xfId="30" applyFont="1" applyFill="1" applyBorder="1" applyAlignment="1">
      <alignment horizontal="center" vertical="center" wrapText="1"/>
    </xf>
    <xf numFmtId="0" fontId="26" fillId="4" borderId="0" xfId="30" applyFont="1" applyFill="1" applyBorder="1" applyAlignment="1">
      <alignment horizontal="center" vertical="center" wrapText="1"/>
    </xf>
    <xf numFmtId="0" fontId="26" fillId="4" borderId="9" xfId="30" applyFont="1" applyFill="1" applyBorder="1" applyAlignment="1">
      <alignment horizontal="center" vertical="center"/>
    </xf>
    <xf numFmtId="0" fontId="26" fillId="4" borderId="0" xfId="30" applyFont="1" applyFill="1" applyAlignment="1">
      <alignment horizontal="center" vertical="center"/>
    </xf>
    <xf numFmtId="0" fontId="26" fillId="4" borderId="0" xfId="30" applyFont="1" applyFill="1" applyBorder="1" applyAlignment="1">
      <alignment horizontal="center" vertical="center"/>
    </xf>
    <xf numFmtId="0" fontId="62" fillId="2" borderId="23" xfId="30" applyFont="1" applyFill="1" applyBorder="1" applyAlignment="1">
      <alignment horizontal="right"/>
    </xf>
    <xf numFmtId="0" fontId="62" fillId="2" borderId="39" xfId="30" applyFont="1" applyFill="1" applyBorder="1" applyAlignment="1">
      <alignment horizontal="right"/>
    </xf>
    <xf numFmtId="49" fontId="48" fillId="2" borderId="23" xfId="30" applyNumberFormat="1" applyFont="1" applyFill="1" applyBorder="1" applyAlignment="1">
      <alignment horizontal="right" vertical="center"/>
    </xf>
    <xf numFmtId="49" fontId="48" fillId="2" borderId="39" xfId="30" applyNumberFormat="1" applyFont="1" applyFill="1" applyBorder="1" applyAlignment="1">
      <alignment horizontal="right" vertical="center"/>
    </xf>
    <xf numFmtId="49" fontId="62" fillId="2" borderId="23" xfId="30" applyNumberFormat="1" applyFont="1" applyFill="1" applyBorder="1" applyAlignment="1">
      <alignment horizontal="right" vertical="center"/>
    </xf>
    <xf numFmtId="49" fontId="62" fillId="2" borderId="39" xfId="30" applyNumberFormat="1" applyFont="1" applyFill="1" applyBorder="1" applyAlignment="1">
      <alignment horizontal="right" vertical="center"/>
    </xf>
    <xf numFmtId="0" fontId="26" fillId="2" borderId="1" xfId="30" applyFont="1" applyFill="1" applyBorder="1" applyAlignment="1">
      <alignment horizontal="center" vertical="center"/>
    </xf>
    <xf numFmtId="0" fontId="26" fillId="2" borderId="12" xfId="30" applyFont="1" applyFill="1" applyBorder="1" applyAlignment="1">
      <alignment horizontal="center" vertical="center"/>
    </xf>
    <xf numFmtId="0" fontId="9" fillId="0" borderId="86" xfId="0" applyFont="1" applyFill="1" applyBorder="1" applyAlignment="1">
      <alignment horizontal="left" vertical="top" wrapText="1"/>
    </xf>
    <xf numFmtId="0" fontId="9" fillId="0" borderId="87" xfId="0" applyFont="1" applyFill="1" applyBorder="1" applyAlignment="1">
      <alignment horizontal="left" vertical="top" wrapText="1"/>
    </xf>
    <xf numFmtId="0" fontId="9" fillId="0" borderId="85" xfId="0"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25" xfId="0" applyFont="1" applyFill="1" applyBorder="1" applyAlignment="1">
      <alignment horizontal="left" vertical="top" wrapText="1"/>
    </xf>
    <xf numFmtId="0" fontId="41" fillId="2" borderId="1" xfId="30" applyFont="1" applyFill="1" applyBorder="1" applyAlignment="1">
      <alignment horizontal="center" vertical="center"/>
    </xf>
    <xf numFmtId="0" fontId="41" fillId="2" borderId="12" xfId="30" applyFont="1" applyFill="1" applyBorder="1" applyAlignment="1">
      <alignment horizontal="center" vertical="center"/>
    </xf>
    <xf numFmtId="0" fontId="41" fillId="2" borderId="5" xfId="30" applyFont="1" applyFill="1" applyBorder="1" applyAlignment="1">
      <alignment horizontal="center" vertical="center"/>
    </xf>
    <xf numFmtId="0" fontId="26" fillId="4" borderId="10" xfId="30" applyFont="1" applyFill="1" applyBorder="1" applyAlignment="1">
      <alignment horizontal="center" vertical="center" wrapText="1"/>
    </xf>
    <xf numFmtId="0" fontId="26" fillId="0" borderId="86" xfId="0" applyFont="1" applyBorder="1" applyAlignment="1">
      <alignment horizontal="left" vertical="top" wrapText="1"/>
    </xf>
    <xf numFmtId="0" fontId="26" fillId="0" borderId="87" xfId="0" applyFont="1" applyBorder="1" applyAlignment="1">
      <alignment horizontal="left" vertical="top" wrapText="1"/>
    </xf>
    <xf numFmtId="0" fontId="26" fillId="0" borderId="95" xfId="0" applyFont="1" applyBorder="1" applyAlignment="1">
      <alignment horizontal="left" vertical="top" wrapText="1"/>
    </xf>
    <xf numFmtId="0" fontId="26" fillId="2" borderId="5" xfId="30" applyFont="1" applyFill="1" applyBorder="1" applyAlignment="1">
      <alignment horizontal="center" vertical="center"/>
    </xf>
    <xf numFmtId="0" fontId="26" fillId="0" borderId="2" xfId="0" applyFont="1" applyBorder="1" applyAlignment="1">
      <alignment horizontal="center" vertical="top" wrapText="1"/>
    </xf>
    <xf numFmtId="0" fontId="26" fillId="0" borderId="3" xfId="0" applyFont="1" applyBorder="1" applyAlignment="1">
      <alignment horizontal="center" vertical="top" wrapText="1"/>
    </xf>
    <xf numFmtId="0" fontId="26" fillId="0" borderId="18" xfId="0" applyFont="1" applyBorder="1" applyAlignment="1">
      <alignment horizontal="center" vertical="top" wrapText="1"/>
    </xf>
    <xf numFmtId="0" fontId="26" fillId="0" borderId="17" xfId="0" applyFont="1" applyBorder="1" applyAlignment="1">
      <alignment horizontal="center" vertical="top" wrapText="1"/>
    </xf>
    <xf numFmtId="0" fontId="7" fillId="0" borderId="93" xfId="0" applyFont="1" applyBorder="1" applyAlignment="1">
      <alignment horizontal="center" vertical="top" wrapText="1"/>
    </xf>
    <xf numFmtId="0" fontId="24" fillId="0" borderId="30" xfId="0" applyFont="1" applyBorder="1" applyAlignment="1">
      <alignment horizontal="center" vertical="top" wrapText="1"/>
    </xf>
    <xf numFmtId="0" fontId="24" fillId="0" borderId="31" xfId="0" applyFont="1" applyBorder="1" applyAlignment="1">
      <alignment horizontal="center" vertical="top" wrapText="1"/>
    </xf>
    <xf numFmtId="0" fontId="24" fillId="0" borderId="9" xfId="0" applyFont="1" applyBorder="1" applyAlignment="1">
      <alignment horizontal="center" vertical="top" wrapText="1"/>
    </xf>
    <xf numFmtId="0" fontId="24" fillId="0" borderId="0" xfId="0" applyFont="1" applyBorder="1" applyAlignment="1">
      <alignment horizontal="center" vertical="top" wrapText="1"/>
    </xf>
    <xf numFmtId="0" fontId="24" fillId="0" borderId="94" xfId="0" applyFont="1" applyBorder="1" applyAlignment="1">
      <alignment horizontal="center" vertical="top" wrapText="1"/>
    </xf>
    <xf numFmtId="0" fontId="24" fillId="0" borderId="32" xfId="0" applyFont="1" applyBorder="1" applyAlignment="1">
      <alignment horizontal="center" vertical="top" wrapText="1"/>
    </xf>
    <xf numFmtId="0" fontId="24" fillId="0" borderId="33" xfId="0" applyFont="1" applyBorder="1" applyAlignment="1">
      <alignment horizontal="center" vertical="top" wrapText="1"/>
    </xf>
    <xf numFmtId="0" fontId="24" fillId="0" borderId="81" xfId="0" applyFont="1" applyBorder="1" applyAlignment="1">
      <alignment horizontal="left" vertical="top" wrapText="1"/>
    </xf>
    <xf numFmtId="0" fontId="24" fillId="0" borderId="89" xfId="0" applyFont="1" applyBorder="1" applyAlignment="1">
      <alignment horizontal="left" vertical="top"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4" xfId="1" applyFont="1" applyBorder="1" applyAlignment="1">
      <alignment horizontal="right"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6" xfId="1" applyFont="1" applyBorder="1" applyAlignment="1">
      <alignment horizontal="center" vertical="center" wrapText="1"/>
    </xf>
    <xf numFmtId="0" fontId="9" fillId="0" borderId="8" xfId="1" applyFont="1" applyBorder="1" applyAlignment="1">
      <alignment horizontal="center" vertical="center" wrapText="1"/>
    </xf>
    <xf numFmtId="0" fontId="9" fillId="0" borderId="7" xfId="1" applyFont="1" applyBorder="1" applyAlignment="1">
      <alignment horizontal="center" vertical="center" wrapText="1"/>
    </xf>
    <xf numFmtId="168" fontId="9" fillId="0" borderId="7" xfId="2" applyNumberFormat="1" applyFont="1" applyFill="1" applyBorder="1" applyAlignment="1">
      <alignment horizontal="center" vertical="center" wrapText="1"/>
    </xf>
    <xf numFmtId="168" fontId="9" fillId="0" borderId="8" xfId="2" applyNumberFormat="1" applyFont="1" applyFill="1" applyBorder="1" applyAlignment="1">
      <alignment horizontal="center" vertical="center" wrapText="1"/>
    </xf>
    <xf numFmtId="167" fontId="9" fillId="0" borderId="7" xfId="4" applyFont="1" applyFill="1" applyBorder="1" applyAlignment="1">
      <alignment horizontal="center" vertical="center" wrapText="1"/>
    </xf>
    <xf numFmtId="167" fontId="9" fillId="0" borderId="8" xfId="4" applyFont="1" applyFill="1" applyBorder="1" applyAlignment="1">
      <alignment horizontal="center" vertical="center" wrapText="1"/>
    </xf>
    <xf numFmtId="168" fontId="9" fillId="0" borderId="7" xfId="20" applyNumberFormat="1" applyFont="1" applyFill="1" applyBorder="1" applyAlignment="1">
      <alignment horizontal="center" vertical="center" wrapText="1"/>
    </xf>
    <xf numFmtId="168" fontId="9" fillId="0" borderId="8" xfId="20" applyNumberFormat="1" applyFont="1" applyFill="1" applyBorder="1" applyAlignment="1">
      <alignment horizontal="center" vertical="center" wrapText="1"/>
    </xf>
    <xf numFmtId="0" fontId="9" fillId="2" borderId="0" xfId="30" quotePrefix="1" applyFont="1" applyFill="1" applyAlignment="1" applyProtection="1">
      <alignment horizontal="left"/>
    </xf>
    <xf numFmtId="0" fontId="9" fillId="2" borderId="1" xfId="30" applyFont="1" applyFill="1" applyBorder="1" applyAlignment="1">
      <alignment horizontal="center" vertical="center"/>
    </xf>
    <xf numFmtId="0" fontId="9" fillId="2" borderId="12" xfId="30" applyFont="1" applyFill="1" applyBorder="1" applyAlignment="1">
      <alignment horizontal="center" vertical="center"/>
    </xf>
    <xf numFmtId="0" fontId="9" fillId="2" borderId="5" xfId="30" applyFont="1" applyFill="1" applyBorder="1" applyAlignment="1">
      <alignment horizontal="center" vertical="center"/>
    </xf>
    <xf numFmtId="0" fontId="9" fillId="4" borderId="0" xfId="30" applyFont="1" applyFill="1" applyBorder="1" applyAlignment="1">
      <alignment horizontal="center" vertical="center" wrapText="1"/>
    </xf>
    <xf numFmtId="0" fontId="9" fillId="4" borderId="10" xfId="30" applyFont="1" applyFill="1" applyBorder="1" applyAlignment="1">
      <alignment horizontal="center" vertical="center" wrapText="1"/>
    </xf>
    <xf numFmtId="3" fontId="9" fillId="2" borderId="35" xfId="34" applyNumberFormat="1" applyFont="1" applyFill="1" applyBorder="1" applyAlignment="1">
      <alignment horizontal="center" vertical="center"/>
    </xf>
    <xf numFmtId="3" fontId="9" fillId="2" borderId="39" xfId="34" applyNumberFormat="1" applyFont="1" applyFill="1" applyBorder="1" applyAlignment="1">
      <alignment horizontal="center" vertical="center"/>
    </xf>
    <xf numFmtId="3" fontId="9" fillId="2" borderId="35" xfId="34" quotePrefix="1" applyNumberFormat="1" applyFont="1" applyFill="1" applyBorder="1" applyAlignment="1">
      <alignment horizontal="center" vertical="center"/>
    </xf>
    <xf numFmtId="3" fontId="9" fillId="2" borderId="115" xfId="34" quotePrefix="1" applyNumberFormat="1" applyFont="1" applyFill="1" applyBorder="1" applyAlignment="1">
      <alignment horizontal="center" vertical="center"/>
    </xf>
  </cellXfs>
  <cellStyles count="86">
    <cellStyle name="Comma" xfId="11" builtinId="3"/>
    <cellStyle name="Comma [0]" xfId="29" builtinId="6"/>
    <cellStyle name="Comma [0] 2" xfId="71"/>
    <cellStyle name="Comma [0] 4" xfId="58"/>
    <cellStyle name="Comma 10" xfId="34"/>
    <cellStyle name="Comma 10 2" xfId="78"/>
    <cellStyle name="Comma 10 3" xfId="76"/>
    <cellStyle name="Comma 11 2" xfId="48"/>
    <cellStyle name="Comma 13" xfId="82"/>
    <cellStyle name="Comma 14 2" xfId="63"/>
    <cellStyle name="Comma 16" xfId="46"/>
    <cellStyle name="Comma 16 2" xfId="49"/>
    <cellStyle name="Comma 17" xfId="53"/>
    <cellStyle name="Comma 18" xfId="45"/>
    <cellStyle name="Comma 19" xfId="47"/>
    <cellStyle name="Comma 2" xfId="5"/>
    <cellStyle name="Comma 2 2" xfId="39"/>
    <cellStyle name="Comma 2 2 2" xfId="74"/>
    <cellStyle name="Comma 20" xfId="50"/>
    <cellStyle name="Comma 21" xfId="51"/>
    <cellStyle name="Comma 22" xfId="52"/>
    <cellStyle name="Comma 29" xfId="40"/>
    <cellStyle name="Comma 29 2" xfId="85"/>
    <cellStyle name="Comma 3" xfId="61"/>
    <cellStyle name="Comma 3 2" xfId="80"/>
    <cellStyle name="Comma 3 3" xfId="79"/>
    <cellStyle name="Comma 4" xfId="33"/>
    <cellStyle name="Comma 4 2" xfId="83"/>
    <cellStyle name="Comma 4 4" xfId="35"/>
    <cellStyle name="Comma 4 4 2" xfId="84"/>
    <cellStyle name="Comma 7 2" xfId="54"/>
    <cellStyle name="Comma 7 2 2" xfId="81"/>
    <cellStyle name="Comma_Agricolleg BoQ_00" xfId="2"/>
    <cellStyle name="Comma_Agricolleg BoQ_00 2 2" xfId="20"/>
    <cellStyle name="Comma_Agricolleg BoQ_00 3" xfId="18"/>
    <cellStyle name="Comma_KUSP WSP 03 - Engineers Estimate 2" xfId="38"/>
    <cellStyle name="Comma_Priced BOQs - NTungamo TC" xfId="32"/>
    <cellStyle name="Comma_Priced BOQs-Rwenanura" xfId="59"/>
    <cellStyle name="Currency 2" xfId="6"/>
    <cellStyle name="Dezimal [0] 2" xfId="12"/>
    <cellStyle name="Dezimal [0] 2 2" xfId="19"/>
    <cellStyle name="Dezimal [0] 2 2 2" xfId="21"/>
    <cellStyle name="Dezimal [0] 2 2 2 2" xfId="65"/>
    <cellStyle name="Dezimal [0] 2 2 3" xfId="26"/>
    <cellStyle name="Dezimal [0] 2 2 3 2" xfId="70"/>
    <cellStyle name="Dezimal [0] 2 3" xfId="22"/>
    <cellStyle name="Dezimal [0] 2 3 2" xfId="66"/>
    <cellStyle name="Dezimal [0] 2 4" xfId="64"/>
    <cellStyle name="Komma 2" xfId="4"/>
    <cellStyle name="Komma 3" xfId="9"/>
    <cellStyle name="Komma 3 2" xfId="16"/>
    <cellStyle name="Komma 4" xfId="24"/>
    <cellStyle name="Komma 4 2" xfId="68"/>
    <cellStyle name="Komma 5" xfId="27"/>
    <cellStyle name="Normal" xfId="0" builtinId="0"/>
    <cellStyle name="Normal 10 2" xfId="56"/>
    <cellStyle name="Normal 2" xfId="7"/>
    <cellStyle name="Normal 2 2" xfId="30"/>
    <cellStyle name="Normal 2 3" xfId="77"/>
    <cellStyle name="Normal 3" xfId="44"/>
    <cellStyle name="Normal 3 2" xfId="75"/>
    <cellStyle name="Normal 3 3" xfId="37"/>
    <cellStyle name="Normal 3 4" xfId="73"/>
    <cellStyle name="Normal 4" xfId="55"/>
    <cellStyle name="Normal 6" xfId="60"/>
    <cellStyle name="Normal 7" xfId="62"/>
    <cellStyle name="Normal 7 2" xfId="72"/>
    <cellStyle name="Normal 8 2" xfId="42"/>
    <cellStyle name="Normal 8 3" xfId="41"/>
    <cellStyle name="Normal_Rwerere Bids-Building Works......................" xfId="57"/>
    <cellStyle name="Normal_sanitationbill" xfId="3"/>
    <cellStyle name="Normal_Sheet4" xfId="31"/>
    <cellStyle name="Percent" xfId="28" builtinId="5"/>
    <cellStyle name="Percent 2" xfId="13"/>
    <cellStyle name="Percent 2 2" xfId="36"/>
    <cellStyle name="Prozent 2" xfId="10"/>
    <cellStyle name="Prozent 2 2" xfId="17"/>
    <cellStyle name="Prozent 3" xfId="25"/>
    <cellStyle name="Prozent 3 2" xfId="69"/>
    <cellStyle name="Standard 2" xfId="1"/>
    <cellStyle name="Standard 3" xfId="8"/>
    <cellStyle name="Standard 3 2" xfId="15"/>
    <cellStyle name="Standard 4" xfId="23"/>
    <cellStyle name="Standard 4 2" xfId="67"/>
    <cellStyle name="Standard_magboq13 2" xfId="43"/>
    <cellStyle name="Währung 2" xfId="14"/>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4191000</xdr:colOff>
      <xdr:row>39</xdr:row>
      <xdr:rowOff>19050</xdr:rowOff>
    </xdr:from>
    <xdr:to>
      <xdr:col>2</xdr:col>
      <xdr:colOff>476250</xdr:colOff>
      <xdr:row>42</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4343400" y="8867775"/>
          <a:ext cx="3219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100" b="1" i="0" u="none" strike="noStrike" baseline="0">
              <a:solidFill>
                <a:srgbClr val="000000"/>
              </a:solidFill>
              <a:latin typeface="Andes Bold"/>
            </a:rPr>
            <a:t> </a:t>
          </a:r>
        </a:p>
      </xdr:txBody>
    </xdr:sp>
    <xdr:clientData/>
  </xdr:twoCellAnchor>
  <xdr:twoCellAnchor>
    <xdr:from>
      <xdr:col>1</xdr:col>
      <xdr:colOff>5667375</xdr:colOff>
      <xdr:row>1</xdr:row>
      <xdr:rowOff>85725</xdr:rowOff>
    </xdr:from>
    <xdr:to>
      <xdr:col>1</xdr:col>
      <xdr:colOff>6696075</xdr:colOff>
      <xdr:row>6</xdr:row>
      <xdr:rowOff>171450</xdr:rowOff>
    </xdr:to>
    <xdr:pic>
      <xdr:nvPicPr>
        <xdr:cNvPr id="6" name="그림 15" descr="C:\Users\saman\AppData\Local\Microsoft\Windows\INetCache\Content.Word\WB.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276225"/>
          <a:ext cx="10287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704850</xdr:colOff>
      <xdr:row>1</xdr:row>
      <xdr:rowOff>19050</xdr:rowOff>
    </xdr:from>
    <xdr:to>
      <xdr:col>1</xdr:col>
      <xdr:colOff>1695450</xdr:colOff>
      <xdr:row>6</xdr:row>
      <xdr:rowOff>123825</xdr:rowOff>
    </xdr:to>
    <xdr:pic>
      <xdr:nvPicPr>
        <xdr:cNvPr id="7" name="그림 19" descr="C:\Users\saman\AppData\Local\Microsoft\Windows\INetCache\Content.Word\우간다 무늬.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0" y="209550"/>
          <a:ext cx="9906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GMOS~1.DES/AppData/Local/Temp/file:/G:/Users/Eng.Jamil/Downloads/windows/TEMP/BUDADIRI%20ENGINEER'S%20ESTIMAT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AppData/Roaming/Microsoft/Excel/file:/Server1/e/HSC/DISTRICTS/Sironko/Buluganya%20gfs/BULUGANYA%20BOQ/Priced%20BOqs_for_BULUGANYA%20_GFS%20copy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er/AppData/Roaming/Microsoft/Excel/file:/A:/My%20Documents/George/Bunyaruguru/Copy%20of%20Estimates/Reservoir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y%20Documents\George\Bunyaruguru\Copy%20of%20Estimates\Reservoir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er/AppData/Roaming/Microsoft/Excel/file:/A:/windows/TEMP/BUDADIRI%20ENGINEER'S%20ESTIM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windows\TEMP\BUDADIRI%20ENGINEER'S%20ESTIMA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rver1/e/HSC/DISTRICTS/Sironko/Buluganya%20gfs/BULUGANYA%20BOQ/Priced%20BOqs_for_BULUGANYA%20_GFS%20copy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e\HSC\DISTRICTS\Sironko\Buluganya%20gfs\BULUGANYA%20BOQ\Priced%20BOqs_for_BULUGANYA%20_GFS%20copy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AppData/Roaming/Microsoft/Excel/file:/A:/My%20Documents/George/Bunyaruguru/Copy%20of%20Estimates/Reservoir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My%20Documents\George\Bunyaruguru\Copy%20of%20Estimates\Reservoir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AppData/Roaming/Microsoft/Excel/file:/Q:/Personal/Zambia%20Temporary/MTSP%20without%20EU%20grant%204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Q:\Personal\Zambia%20Temporary\MTSP%20without%20EU%20grant%204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windows\TEMP\BUDADIRI%20ENGINEER'S%20ESTIM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Sum"/>
      <sheetName val="GENERAL ITEMS(1.1)"/>
      <sheetName val="DAYWORKS(1.2)"/>
      <sheetName val="M.R.CHARGES(1.3)"/>
      <sheetName val="INTAKE SITE(2.1)"/>
      <sheetName val="INTAKE(2.2)"/>
      <sheetName val="RAW H2O MAIN(3.1)"/>
      <sheetName val="H2O TREATMENT PLANT SITE(4.1)"/>
      <sheetName val="H2O INLET CHAMBER(4.2)"/>
      <sheetName val="CLARIFIERS(4.3)"/>
      <sheetName val="H2O FLOW DIVISION CHAMBER(4.4)"/>
      <sheetName val="SLOW SAND FILTERS(4.5)"/>
      <sheetName val="H2O OUTLET CHAMBER(4.6)"/>
      <sheetName val="TREATED H2O TRANS(5.1)"/>
      <sheetName val="RESERVOIR&amp;BPTSite(6.1)"/>
      <sheetName val="RESERVOIRS(6.2)"/>
      <sheetName val="BPT(6.3)"/>
      <sheetName val="DISTR(7.1)"/>
      <sheetName val="DISTR(7.2)"/>
      <sheetName val="DISTR(7.3)"/>
      <sheetName val="DISTR(7.4)"/>
      <sheetName val="DISTR(7.5)"/>
      <sheetName val="DISTR(7.6)"/>
      <sheetName val="DISTR(7.7)"/>
      <sheetName val="DISTR(7.8)"/>
      <sheetName val="DISTR(7.9)"/>
      <sheetName val="INTENSIFICATION(7.10)"/>
      <sheetName val="SERVICE CONNECTIONS(7.11)"/>
      <sheetName val="TOOLS&amp;EQUIPMENT"/>
      <sheetName val="RA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 Ware Activities  (2)"/>
      <sheetName val="Grand Summary"/>
      <sheetName val="General Item"/>
      <sheetName val="General Item (2)"/>
      <sheetName val="Summary"/>
      <sheetName val="Spring intake"/>
      <sheetName val="Single Tap Stand IN"/>
      <sheetName val="RES 40M3"/>
      <sheetName val="BPT1"/>
      <sheetName val="BPT 2"/>
      <sheetName val="BPT 3"/>
      <sheetName val="BPT 4"/>
      <sheetName val="PIPELINE N"/>
      <sheetName val="Soft Ware Activities "/>
      <sheetName val="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 val="H2O TREATMENT PLANT SITE(4.1)"/>
      <sheetName val="Summary"/>
    </sheetNames>
    <sheetDataSet>
      <sheetData sheetId="0" refreshError="1"/>
      <sheetData sheetId="1"/>
      <sheetData sheetId="2" refreshError="1">
        <row r="1">
          <cell r="A1">
            <v>100</v>
          </cell>
          <cell r="B1">
            <v>118</v>
          </cell>
        </row>
        <row r="2">
          <cell r="A2">
            <v>101</v>
          </cell>
          <cell r="B2">
            <v>3218</v>
          </cell>
        </row>
        <row r="3">
          <cell r="A3">
            <v>102</v>
          </cell>
          <cell r="B3">
            <v>1475</v>
          </cell>
        </row>
        <row r="4">
          <cell r="A4">
            <v>103</v>
          </cell>
          <cell r="B4">
            <v>4720</v>
          </cell>
        </row>
        <row r="5">
          <cell r="A5">
            <v>111</v>
          </cell>
          <cell r="B5">
            <v>295</v>
          </cell>
        </row>
        <row r="6">
          <cell r="A6">
            <v>112</v>
          </cell>
          <cell r="B6">
            <v>1180</v>
          </cell>
        </row>
        <row r="7">
          <cell r="A7">
            <v>113</v>
          </cell>
          <cell r="B7">
            <v>4720</v>
          </cell>
        </row>
        <row r="8">
          <cell r="A8">
            <v>120</v>
          </cell>
          <cell r="B8">
            <v>1003</v>
          </cell>
        </row>
        <row r="9">
          <cell r="A9">
            <v>121</v>
          </cell>
          <cell r="B9">
            <v>192</v>
          </cell>
        </row>
        <row r="10">
          <cell r="A10">
            <v>130</v>
          </cell>
          <cell r="B10">
            <v>30999</v>
          </cell>
        </row>
        <row r="11">
          <cell r="A11">
            <v>131</v>
          </cell>
          <cell r="B11">
            <v>2273</v>
          </cell>
        </row>
        <row r="12">
          <cell r="A12">
            <v>150</v>
          </cell>
          <cell r="B12">
            <v>158356</v>
          </cell>
        </row>
        <row r="13">
          <cell r="A13">
            <v>200</v>
          </cell>
          <cell r="B13">
            <v>269021</v>
          </cell>
        </row>
        <row r="14">
          <cell r="A14">
            <v>201</v>
          </cell>
          <cell r="B14">
            <v>218980</v>
          </cell>
        </row>
        <row r="15">
          <cell r="A15">
            <v>202</v>
          </cell>
          <cell r="B15">
            <v>198614</v>
          </cell>
        </row>
        <row r="16">
          <cell r="A16">
            <v>203</v>
          </cell>
          <cell r="B16">
            <v>185671</v>
          </cell>
        </row>
        <row r="17">
          <cell r="A17">
            <v>204</v>
          </cell>
          <cell r="B17">
            <v>123832</v>
          </cell>
        </row>
        <row r="18">
          <cell r="A18">
            <v>210</v>
          </cell>
          <cell r="B18">
            <v>278461</v>
          </cell>
        </row>
        <row r="19">
          <cell r="A19">
            <v>211</v>
          </cell>
          <cell r="B19">
            <v>228420</v>
          </cell>
        </row>
        <row r="20">
          <cell r="A20">
            <v>212</v>
          </cell>
          <cell r="B20">
            <v>208054</v>
          </cell>
        </row>
        <row r="21">
          <cell r="A21">
            <v>213</v>
          </cell>
          <cell r="B21">
            <v>195111</v>
          </cell>
        </row>
        <row r="22">
          <cell r="A22">
            <v>300</v>
          </cell>
          <cell r="B22">
            <v>174211</v>
          </cell>
        </row>
        <row r="23">
          <cell r="A23">
            <v>301</v>
          </cell>
          <cell r="B23">
            <v>112226</v>
          </cell>
        </row>
        <row r="24">
          <cell r="A24">
            <v>401</v>
          </cell>
          <cell r="B24">
            <v>13985</v>
          </cell>
        </row>
        <row r="25">
          <cell r="A25">
            <v>402</v>
          </cell>
          <cell r="B25">
            <v>1986</v>
          </cell>
        </row>
        <row r="26">
          <cell r="A26">
            <v>403</v>
          </cell>
          <cell r="B26">
            <v>7833</v>
          </cell>
        </row>
        <row r="27">
          <cell r="A27">
            <v>404</v>
          </cell>
          <cell r="B27">
            <v>13985</v>
          </cell>
        </row>
        <row r="28">
          <cell r="A28">
            <v>500</v>
          </cell>
          <cell r="B28">
            <v>3141</v>
          </cell>
        </row>
        <row r="29">
          <cell r="A29">
            <v>501</v>
          </cell>
          <cell r="B29">
            <v>4712</v>
          </cell>
        </row>
        <row r="30">
          <cell r="A30">
            <v>800</v>
          </cell>
          <cell r="B30">
            <v>10315</v>
          </cell>
        </row>
        <row r="31">
          <cell r="A31">
            <v>801</v>
          </cell>
          <cell r="B31">
            <v>44401</v>
          </cell>
        </row>
        <row r="32">
          <cell r="A32">
            <v>900</v>
          </cell>
          <cell r="B32">
            <v>71471</v>
          </cell>
        </row>
        <row r="33">
          <cell r="A33">
            <v>901</v>
          </cell>
          <cell r="B33">
            <v>3353</v>
          </cell>
        </row>
        <row r="34">
          <cell r="A34">
            <v>902</v>
          </cell>
          <cell r="B34">
            <v>20757</v>
          </cell>
        </row>
        <row r="35">
          <cell r="A35">
            <v>903</v>
          </cell>
          <cell r="B35">
            <v>134399</v>
          </cell>
        </row>
      </sheetData>
      <sheetData sheetId="3"/>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 val="H2O TREATMENT PLANT SITE(4.1)"/>
      <sheetName val="Summary"/>
    </sheetNames>
    <sheetDataSet>
      <sheetData sheetId="0" refreshError="1"/>
      <sheetData sheetId="1"/>
      <sheetData sheetId="2" refreshError="1">
        <row r="1">
          <cell r="A1">
            <v>100</v>
          </cell>
          <cell r="B1">
            <v>118</v>
          </cell>
        </row>
        <row r="2">
          <cell r="A2">
            <v>101</v>
          </cell>
          <cell r="B2">
            <v>3218</v>
          </cell>
        </row>
        <row r="3">
          <cell r="A3">
            <v>102</v>
          </cell>
          <cell r="B3">
            <v>1475</v>
          </cell>
        </row>
        <row r="4">
          <cell r="A4">
            <v>103</v>
          </cell>
          <cell r="B4">
            <v>4720</v>
          </cell>
        </row>
        <row r="5">
          <cell r="A5">
            <v>111</v>
          </cell>
          <cell r="B5">
            <v>295</v>
          </cell>
        </row>
        <row r="6">
          <cell r="A6">
            <v>112</v>
          </cell>
          <cell r="B6">
            <v>1180</v>
          </cell>
        </row>
        <row r="7">
          <cell r="A7">
            <v>113</v>
          </cell>
          <cell r="B7">
            <v>4720</v>
          </cell>
        </row>
        <row r="8">
          <cell r="A8">
            <v>120</v>
          </cell>
          <cell r="B8">
            <v>1003</v>
          </cell>
        </row>
        <row r="9">
          <cell r="A9">
            <v>121</v>
          </cell>
          <cell r="B9">
            <v>192</v>
          </cell>
        </row>
        <row r="10">
          <cell r="A10">
            <v>130</v>
          </cell>
          <cell r="B10">
            <v>30999</v>
          </cell>
        </row>
        <row r="11">
          <cell r="A11">
            <v>131</v>
          </cell>
          <cell r="B11">
            <v>2273</v>
          </cell>
        </row>
        <row r="12">
          <cell r="A12">
            <v>150</v>
          </cell>
          <cell r="B12">
            <v>158356</v>
          </cell>
        </row>
        <row r="13">
          <cell r="A13">
            <v>200</v>
          </cell>
          <cell r="B13">
            <v>269021</v>
          </cell>
        </row>
        <row r="14">
          <cell r="A14">
            <v>201</v>
          </cell>
          <cell r="B14">
            <v>218980</v>
          </cell>
        </row>
        <row r="15">
          <cell r="A15">
            <v>202</v>
          </cell>
          <cell r="B15">
            <v>198614</v>
          </cell>
        </row>
        <row r="16">
          <cell r="A16">
            <v>203</v>
          </cell>
          <cell r="B16">
            <v>185671</v>
          </cell>
        </row>
        <row r="17">
          <cell r="A17">
            <v>204</v>
          </cell>
          <cell r="B17">
            <v>123832</v>
          </cell>
        </row>
        <row r="18">
          <cell r="A18">
            <v>210</v>
          </cell>
          <cell r="B18">
            <v>278461</v>
          </cell>
        </row>
        <row r="19">
          <cell r="A19">
            <v>211</v>
          </cell>
          <cell r="B19">
            <v>228420</v>
          </cell>
        </row>
        <row r="20">
          <cell r="A20">
            <v>212</v>
          </cell>
          <cell r="B20">
            <v>208054</v>
          </cell>
        </row>
        <row r="21">
          <cell r="A21">
            <v>213</v>
          </cell>
          <cell r="B21">
            <v>195111</v>
          </cell>
        </row>
        <row r="22">
          <cell r="A22">
            <v>300</v>
          </cell>
          <cell r="B22">
            <v>174211</v>
          </cell>
        </row>
        <row r="23">
          <cell r="A23">
            <v>301</v>
          </cell>
          <cell r="B23">
            <v>112226</v>
          </cell>
        </row>
        <row r="24">
          <cell r="A24">
            <v>401</v>
          </cell>
          <cell r="B24">
            <v>13985</v>
          </cell>
        </row>
        <row r="25">
          <cell r="A25">
            <v>402</v>
          </cell>
          <cell r="B25">
            <v>1986</v>
          </cell>
        </row>
        <row r="26">
          <cell r="A26">
            <v>403</v>
          </cell>
          <cell r="B26">
            <v>7833</v>
          </cell>
        </row>
        <row r="27">
          <cell r="A27">
            <v>404</v>
          </cell>
          <cell r="B27">
            <v>13985</v>
          </cell>
        </row>
        <row r="28">
          <cell r="A28">
            <v>500</v>
          </cell>
          <cell r="B28">
            <v>3141</v>
          </cell>
        </row>
        <row r="29">
          <cell r="A29">
            <v>501</v>
          </cell>
          <cell r="B29">
            <v>4712</v>
          </cell>
        </row>
        <row r="30">
          <cell r="A30">
            <v>800</v>
          </cell>
          <cell r="B30">
            <v>10315</v>
          </cell>
        </row>
        <row r="31">
          <cell r="A31">
            <v>801</v>
          </cell>
          <cell r="B31">
            <v>44401</v>
          </cell>
        </row>
        <row r="32">
          <cell r="A32">
            <v>900</v>
          </cell>
          <cell r="B32">
            <v>71471</v>
          </cell>
        </row>
        <row r="33">
          <cell r="A33">
            <v>901</v>
          </cell>
          <cell r="B33">
            <v>3353</v>
          </cell>
        </row>
        <row r="34">
          <cell r="A34">
            <v>902</v>
          </cell>
          <cell r="B34">
            <v>20757</v>
          </cell>
        </row>
        <row r="35">
          <cell r="A35">
            <v>903</v>
          </cell>
          <cell r="B35">
            <v>134399</v>
          </cell>
        </row>
      </sheetData>
      <sheetData sheetId="3"/>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Sum"/>
      <sheetName val="GENERAL ITEMS(1.1)"/>
      <sheetName val="DAYWORKS(1.2)"/>
      <sheetName val="M.R.CHARGES(1.3)"/>
      <sheetName val="INTAKE SITE(2.1)"/>
      <sheetName val="INTAKE(2.2)"/>
      <sheetName val="RAW H2O MAIN(3.1)"/>
      <sheetName val="H2O TREATMENT PLANT SITE(4.1)"/>
      <sheetName val="H2O INLET CHAMBER(4.2)"/>
      <sheetName val="CLARIFIERS(4.3)"/>
      <sheetName val="H2O FLOW DIVISION CHAMBER(4.4)"/>
      <sheetName val="SLOW SAND FILTERS(4.5)"/>
      <sheetName val="H2O OUTLET CHAMBER(4.6)"/>
      <sheetName val="TREATED H2O TRANS(5.1)"/>
      <sheetName val="RESERVOIR&amp;BPTSite(6.1)"/>
      <sheetName val="RESERVOIRS(6.2)"/>
      <sheetName val="BPT(6.3)"/>
      <sheetName val="DISTR(7.1)"/>
      <sheetName val="DISTR(7.2)"/>
      <sheetName val="DISTR(7.3)"/>
      <sheetName val="DISTR(7.4)"/>
      <sheetName val="DISTR(7.5)"/>
      <sheetName val="DISTR(7.6)"/>
      <sheetName val="DISTR(7.7)"/>
      <sheetName val="DISTR(7.8)"/>
      <sheetName val="DISTR(7.9)"/>
      <sheetName val="INTENSIFICATION(7.10)"/>
      <sheetName val="SERVICE CONNECTIONS(7.11)"/>
      <sheetName val="TOOLS&amp;EQUIPMENT"/>
      <sheetName val="RAT"/>
      <sheetName val="H2O TREATMENT PLANT SITE_4_1_"/>
      <sheetName val="fitting rates"/>
      <sheetName val="list"/>
      <sheetName val="Summary"/>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refreshError="1"/>
      <sheetData sheetId="32" refreshError="1"/>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Sum"/>
      <sheetName val="GENERAL ITEMS(1.1)"/>
      <sheetName val="DAYWORKS(1.2)"/>
      <sheetName val="M.R.CHARGES(1.3)"/>
      <sheetName val="INTAKE SITE(2.1)"/>
      <sheetName val="INTAKE(2.2)"/>
      <sheetName val="RAW H2O MAIN(3.1)"/>
      <sheetName val="H2O TREATMENT PLANT SITE(4.1)"/>
      <sheetName val="H2O INLET CHAMBER(4.2)"/>
      <sheetName val="CLARIFIERS(4.3)"/>
      <sheetName val="H2O FLOW DIVISION CHAMBER(4.4)"/>
      <sheetName val="SLOW SAND FILTERS(4.5)"/>
      <sheetName val="H2O OUTLET CHAMBER(4.6)"/>
      <sheetName val="TREATED H2O TRANS(5.1)"/>
      <sheetName val="RESERVOIR&amp;BPTSite(6.1)"/>
      <sheetName val="RESERVOIRS(6.2)"/>
      <sheetName val="BPT(6.3)"/>
      <sheetName val="DISTR(7.1)"/>
      <sheetName val="DISTR(7.2)"/>
      <sheetName val="DISTR(7.3)"/>
      <sheetName val="DISTR(7.4)"/>
      <sheetName val="DISTR(7.5)"/>
      <sheetName val="DISTR(7.6)"/>
      <sheetName val="DISTR(7.7)"/>
      <sheetName val="DISTR(7.8)"/>
      <sheetName val="DISTR(7.9)"/>
      <sheetName val="INTENSIFICATION(7.10)"/>
      <sheetName val="SERVICE CONNECTIONS(7.11)"/>
      <sheetName val="TOOLS&amp;EQUIPMENT"/>
      <sheetName val="RAT"/>
      <sheetName val="H2O TREATMENT PLANT SITE_4_1_"/>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 Ware Activities  (2)"/>
      <sheetName val="Grand Summary"/>
      <sheetName val="General Item"/>
      <sheetName val="General Item (2)"/>
      <sheetName val="Summary"/>
      <sheetName val="Spring intake"/>
      <sheetName val="Single Tap Stand IN"/>
      <sheetName val="RES 40M3"/>
      <sheetName val="BPT1"/>
      <sheetName val="BPT 2"/>
      <sheetName val="BPT 3"/>
      <sheetName val="BPT 4"/>
      <sheetName val="PIPELINE N"/>
      <sheetName val="Soft Ware Activities "/>
      <sheetName val="Assumptions"/>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 Ware Activities  (2)"/>
      <sheetName val="Grand Summary"/>
      <sheetName val="General Item"/>
      <sheetName val="General Item (2)"/>
      <sheetName val="Summary"/>
      <sheetName val="Spring intake"/>
      <sheetName val="Single Tap Stand IN"/>
      <sheetName val="RES 40M3"/>
      <sheetName val="BPT1"/>
      <sheetName val="BPT 2"/>
      <sheetName val="BPT 3"/>
      <sheetName val="BPT 4"/>
      <sheetName val="PIPELINE N"/>
      <sheetName val="Soft Ware Activities "/>
      <sheetName val="Assumptions"/>
      <sheetName val="Soft_Ware_Activities__(2)1"/>
      <sheetName val="Grand_Summary1"/>
      <sheetName val="General_Item1"/>
      <sheetName val="General_Item_(2)1"/>
      <sheetName val="Spring_intake1"/>
      <sheetName val="Single_Tap_Stand_IN1"/>
      <sheetName val="RES_40M31"/>
      <sheetName val="BPT_21"/>
      <sheetName val="BPT_31"/>
      <sheetName val="BPT_41"/>
      <sheetName val="PIPELINE_N1"/>
      <sheetName val="Soft_Ware_Activities_1"/>
      <sheetName val="Soft_Ware_Activities__(2)"/>
      <sheetName val="Grand_Summary"/>
      <sheetName val="General_Item"/>
      <sheetName val="General_Item_(2)"/>
      <sheetName val="Spring_intake"/>
      <sheetName val="Single_Tap_Stand_IN"/>
      <sheetName val="RES_40M3"/>
      <sheetName val="BPT_2"/>
      <sheetName val="BPT_3"/>
      <sheetName val="BPT_4"/>
      <sheetName val="PIPELINE_N"/>
      <sheetName val="Soft_Ware_Activities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 val="H2O TREATMENT PLANT SITE(4.1)"/>
    </sheetNames>
    <sheetDataSet>
      <sheetData sheetId="0" refreshError="1"/>
      <sheetData sheetId="1" refreshError="1">
        <row r="8">
          <cell r="AG8">
            <v>1</v>
          </cell>
          <cell r="AH8" t="str">
            <v>Brick Masonry Reservoir Tank, 10 cum</v>
          </cell>
          <cell r="AI8">
            <v>156.14040375000002</v>
          </cell>
          <cell r="AJ8">
            <v>3.9035100937500005</v>
          </cell>
          <cell r="AK8">
            <v>4.2246891999999994</v>
          </cell>
          <cell r="AL8">
            <v>2.1123445999999997</v>
          </cell>
          <cell r="AM8">
            <v>2.6404307500000002</v>
          </cell>
          <cell r="AN8">
            <v>3.1685169000000002</v>
          </cell>
          <cell r="AO8">
            <v>0.52808615000000003</v>
          </cell>
          <cell r="AP8">
            <v>2.9044738250000006</v>
          </cell>
          <cell r="AQ8">
            <v>2.9044738250000006</v>
          </cell>
          <cell r="AR8">
            <v>56.62606108333334</v>
          </cell>
          <cell r="AS8" t="str">
            <v>M.S. reinforcement of plain hot rolled m.s. rods to BS4449 for slab, use 8mm bars at 150 c.c. spacing</v>
          </cell>
          <cell r="AV8">
            <v>65.119970245833329</v>
          </cell>
          <cell r="AW8">
            <v>1.4156515270833336</v>
          </cell>
          <cell r="AX8">
            <v>0.33975636650000007</v>
          </cell>
          <cell r="AY8">
            <v>0.67951273300000015</v>
          </cell>
          <cell r="AZ8">
            <v>1.2902140500000001</v>
          </cell>
          <cell r="BA8" t="str">
            <v>C20 reinforced concrete cement (standard mix in accordance to BS CP 114) for floor, thickness = 120mm</v>
          </cell>
          <cell r="BB8">
            <v>7.7412843000000002</v>
          </cell>
          <cell r="BC8">
            <v>0.64510702500000006</v>
          </cell>
          <cell r="BD8">
            <v>1.2902140500000001</v>
          </cell>
          <cell r="BE8">
            <v>1.4192354550000001</v>
          </cell>
          <cell r="BF8">
            <v>2.8384709100000003</v>
          </cell>
          <cell r="BG8">
            <v>4.45837753125</v>
          </cell>
          <cell r="BH8" t="str">
            <v>Brick masonry works in (1:3) for walls, as per cross sectoin on drawing</v>
          </cell>
          <cell r="BI8">
            <v>6.6875662968749996</v>
          </cell>
          <cell r="BJ8">
            <v>1.3375132593749999</v>
          </cell>
          <cell r="BL8">
            <v>2229.1887656250001</v>
          </cell>
          <cell r="BM8">
            <v>6.2417285437499999</v>
          </cell>
          <cell r="BN8">
            <v>6.2417285437499999</v>
          </cell>
          <cell r="BO8">
            <v>1.4021888906250002</v>
          </cell>
          <cell r="BP8">
            <v>8.4131333437500011</v>
          </cell>
          <cell r="BQ8">
            <v>0.70109444531250009</v>
          </cell>
          <cell r="BR8">
            <v>1.4021888906250002</v>
          </cell>
          <cell r="BS8">
            <v>1.5424077796875004</v>
          </cell>
          <cell r="BT8">
            <v>3.0848155593750008</v>
          </cell>
          <cell r="BU8">
            <v>32.821606625000008</v>
          </cell>
          <cell r="BV8" t="str">
            <v>M.S. reinforcement of plain hot rolled m.s. rods to BS4449 for slab, use 10 rings of 8mm bars as per cross section on drawings</v>
          </cell>
          <cell r="BY8">
            <v>32.821606625000008</v>
          </cell>
          <cell r="BZ8">
            <v>0.82054016562500021</v>
          </cell>
          <cell r="CA8">
            <v>0.19692963975000005</v>
          </cell>
          <cell r="CB8">
            <v>0.3938592795000001</v>
          </cell>
          <cell r="CC8">
            <v>1</v>
          </cell>
          <cell r="CD8">
            <v>2</v>
          </cell>
          <cell r="CE8">
            <v>22.579531250000002</v>
          </cell>
          <cell r="CF8">
            <v>9.4834031250000006</v>
          </cell>
          <cell r="CG8">
            <v>1.1289765625000001</v>
          </cell>
          <cell r="CH8">
            <v>0.56448828125000006</v>
          </cell>
          <cell r="CI8">
            <v>4.5159062500000005</v>
          </cell>
          <cell r="CJ8">
            <v>9.0318125000000009</v>
          </cell>
          <cell r="CK8">
            <v>22.579531250000002</v>
          </cell>
          <cell r="CL8">
            <v>1.1289765625000001</v>
          </cell>
          <cell r="CM8">
            <v>2.2579531250000002</v>
          </cell>
          <cell r="CN8">
            <v>2.2579531250000002</v>
          </cell>
          <cell r="CO8">
            <v>0</v>
          </cell>
          <cell r="CP8">
            <v>0</v>
          </cell>
          <cell r="CQ8">
            <v>0</v>
          </cell>
          <cell r="CR8">
            <v>0</v>
          </cell>
          <cell r="CS8">
            <v>0</v>
          </cell>
          <cell r="CT8">
            <v>4.9085937500000005</v>
          </cell>
          <cell r="CU8">
            <v>4.9085937500000005</v>
          </cell>
          <cell r="CV8">
            <v>9.8171875000000011</v>
          </cell>
          <cell r="CW8">
            <v>24.542968750000004</v>
          </cell>
          <cell r="CX8">
            <v>4.9085937500000005</v>
          </cell>
          <cell r="CY8">
            <v>1.2271484375000001</v>
          </cell>
          <cell r="CZ8">
            <v>2.4542968750000003</v>
          </cell>
          <cell r="DA8">
            <v>45.044397750000002</v>
          </cell>
          <cell r="DB8" t="str">
            <v>M.S. reinforcement of plain hot rolled m.s. rods to BS4449 for slab, use 8mm bars at 150 c.c. spacing</v>
          </cell>
          <cell r="DE8">
            <v>45.044397750000002</v>
          </cell>
          <cell r="DF8">
            <v>1.1261099437500002</v>
          </cell>
          <cell r="DG8">
            <v>0.27026638650000001</v>
          </cell>
          <cell r="DH8">
            <v>0.54053277300000002</v>
          </cell>
          <cell r="DI8">
            <v>1</v>
          </cell>
          <cell r="DJ8">
            <v>1</v>
          </cell>
          <cell r="DK8">
            <v>1.7160000000000002</v>
          </cell>
          <cell r="DL8">
            <v>0.25</v>
          </cell>
          <cell r="DM8">
            <v>2</v>
          </cell>
          <cell r="DN8">
            <v>1.25</v>
          </cell>
          <cell r="DO8">
            <v>0.25</v>
          </cell>
          <cell r="DP8">
            <v>1</v>
          </cell>
          <cell r="DQ8">
            <v>2</v>
          </cell>
          <cell r="DR8">
            <v>0.8</v>
          </cell>
          <cell r="DS8">
            <v>0.6</v>
          </cell>
          <cell r="DT8">
            <v>0.2</v>
          </cell>
          <cell r="DU8">
            <v>0.5</v>
          </cell>
          <cell r="DV8">
            <v>0.4</v>
          </cell>
          <cell r="DW8">
            <v>1.02632805</v>
          </cell>
          <cell r="DX8" t="str">
            <v>C20 reinforced concrete cement (standard mix in accordance to BS CP 114) for slab, thickness = 120mm</v>
          </cell>
          <cell r="DY8">
            <v>6.1579683000000003</v>
          </cell>
          <cell r="DZ8">
            <v>0.51316402500000002</v>
          </cell>
          <cell r="EA8">
            <v>1.02632805</v>
          </cell>
          <cell r="EB8">
            <v>1.1289608550000001</v>
          </cell>
          <cell r="EC8">
            <v>2.2579217100000002</v>
          </cell>
          <cell r="ED8">
            <v>35.341875000000002</v>
          </cell>
          <cell r="EE8" t="str">
            <v>Plastering outside tank in (1:3) cement-sand plaster in 2 layers of 12.5mm, total thickness = 25mm.</v>
          </cell>
          <cell r="EF8">
            <v>5.6448828125000006</v>
          </cell>
          <cell r="EG8">
            <v>0.67738593750000009</v>
          </cell>
          <cell r="EH8">
            <v>5.6448828125000006</v>
          </cell>
          <cell r="EI8">
            <v>5.6448828125000006</v>
          </cell>
          <cell r="EJ8">
            <v>0.84493783999999994</v>
          </cell>
          <cell r="EK8">
            <v>0.92943162400000001</v>
          </cell>
          <cell r="EL8">
            <v>25.446149999999999</v>
          </cell>
          <cell r="EM8">
            <v>32.4</v>
          </cell>
          <cell r="EN8">
            <v>0.32400000000000001</v>
          </cell>
          <cell r="EO8">
            <v>2.673</v>
          </cell>
          <cell r="EP8">
            <v>25.446149999999999</v>
          </cell>
          <cell r="EQ8">
            <v>8</v>
          </cell>
          <cell r="ER8">
            <v>0.31807687499999998</v>
          </cell>
          <cell r="ES8">
            <v>0.84820499999999999</v>
          </cell>
          <cell r="ET8">
            <v>0.84820499999999999</v>
          </cell>
          <cell r="EU8">
            <v>0.84820499999999999</v>
          </cell>
          <cell r="EV8">
            <v>1.69641</v>
          </cell>
          <cell r="EW8">
            <v>1</v>
          </cell>
        </row>
        <row r="9">
          <cell r="AG9">
            <v>2</v>
          </cell>
          <cell r="AH9" t="str">
            <v>Brick Masonry Reservoir Tank, 20 cum</v>
          </cell>
          <cell r="AI9">
            <v>179.07335375</v>
          </cell>
          <cell r="AJ9">
            <v>4.4768338437499997</v>
          </cell>
          <cell r="AK9">
            <v>7.1496613124999993</v>
          </cell>
          <cell r="AL9">
            <v>3.5748306562499996</v>
          </cell>
          <cell r="AM9">
            <v>4.0855207499999997</v>
          </cell>
          <cell r="AN9">
            <v>4.9026248999999993</v>
          </cell>
          <cell r="AO9">
            <v>0.81710415000000003</v>
          </cell>
          <cell r="AP9">
            <v>4.4940728249999999</v>
          </cell>
          <cell r="AQ9">
            <v>4.4940728249999999</v>
          </cell>
          <cell r="AR9">
            <v>142.72389498333337</v>
          </cell>
          <cell r="AS9" t="str">
            <v>M.S. reinforcement of plain hot rolled m.s. rods to BS4449 for slab, use 10mm bars at 150 c.c. spacing</v>
          </cell>
          <cell r="AU9">
            <v>164.13247923083335</v>
          </cell>
          <cell r="AW9">
            <v>3.5680973745833344</v>
          </cell>
          <cell r="AX9">
            <v>0.85634336990000026</v>
          </cell>
          <cell r="AY9">
            <v>1.7126867398000005</v>
          </cell>
          <cell r="AZ9">
            <v>2.6023400625000006</v>
          </cell>
          <cell r="BA9" t="str">
            <v>C20 reinforced concrete cement (standard mix in accordance to BS CP 114) for floor, thickness = 150mm</v>
          </cell>
          <cell r="BB9">
            <v>15.614040375000004</v>
          </cell>
          <cell r="BC9">
            <v>1.3011700312500003</v>
          </cell>
          <cell r="BD9">
            <v>2.6023400625000006</v>
          </cell>
          <cell r="BE9">
            <v>2.8625740687500008</v>
          </cell>
          <cell r="BF9">
            <v>5.7251481375000015</v>
          </cell>
          <cell r="BG9">
            <v>8.2424320874999992</v>
          </cell>
          <cell r="BH9" t="str">
            <v>Brick masonry works in (1:3) for walls, as per cross sectoin on drawing</v>
          </cell>
          <cell r="BI9">
            <v>12.363648131249999</v>
          </cell>
          <cell r="BJ9">
            <v>2.4727296262499996</v>
          </cell>
          <cell r="BL9">
            <v>4121.2160437499997</v>
          </cell>
          <cell r="BM9">
            <v>11.539404922499997</v>
          </cell>
          <cell r="BN9">
            <v>11.539404922499997</v>
          </cell>
          <cell r="BO9">
            <v>1.9752573937500002</v>
          </cell>
          <cell r="BP9">
            <v>11.8515443625</v>
          </cell>
          <cell r="BQ9">
            <v>0.9876286968750001</v>
          </cell>
          <cell r="BR9">
            <v>1.9752573937500002</v>
          </cell>
          <cell r="BS9">
            <v>2.1727831331250003</v>
          </cell>
          <cell r="BT9">
            <v>4.3455662662500005</v>
          </cell>
          <cell r="BU9">
            <v>54.276637950000016</v>
          </cell>
          <cell r="BV9" t="str">
            <v>M.S. reinforcement of plain hot rolled m.s. rods to BS4449 for slab, use 12 rings of 8mm bars as per cross section on drawings</v>
          </cell>
          <cell r="BY9">
            <v>54.276637950000016</v>
          </cell>
          <cell r="BZ9">
            <v>1.3569159487500004</v>
          </cell>
          <cell r="CA9">
            <v>0.32565982770000013</v>
          </cell>
          <cell r="CB9">
            <v>0.65131965540000025</v>
          </cell>
          <cell r="CC9">
            <v>1</v>
          </cell>
          <cell r="CD9">
            <v>2</v>
          </cell>
          <cell r="CE9">
            <v>34.909918750000003</v>
          </cell>
          <cell r="CF9">
            <v>14.662165875000001</v>
          </cell>
          <cell r="CG9">
            <v>1.7454959375000003</v>
          </cell>
          <cell r="CH9">
            <v>0.87274796875000016</v>
          </cell>
          <cell r="CI9">
            <v>6.9819837500000013</v>
          </cell>
          <cell r="CJ9">
            <v>13.963967500000003</v>
          </cell>
          <cell r="CK9">
            <v>34.909918750000003</v>
          </cell>
          <cell r="CL9">
            <v>1.7454959375000003</v>
          </cell>
          <cell r="CM9">
            <v>3.4909918750000006</v>
          </cell>
          <cell r="CN9">
            <v>3.4909918750000006</v>
          </cell>
          <cell r="CO9">
            <v>0</v>
          </cell>
          <cell r="CP9">
            <v>0</v>
          </cell>
          <cell r="CQ9">
            <v>0</v>
          </cell>
          <cell r="CR9">
            <v>0</v>
          </cell>
          <cell r="CS9">
            <v>0</v>
          </cell>
          <cell r="CT9">
            <v>9.6208437500000006</v>
          </cell>
          <cell r="CU9">
            <v>9.6208437500000006</v>
          </cell>
          <cell r="CV9">
            <v>19.241687500000001</v>
          </cell>
          <cell r="CW9">
            <v>48.104218750000001</v>
          </cell>
          <cell r="CX9">
            <v>9.6208437500000006</v>
          </cell>
          <cell r="CY9">
            <v>2.4052109375000001</v>
          </cell>
          <cell r="CZ9">
            <v>4.8104218750000003</v>
          </cell>
          <cell r="DA9">
            <v>119.46422898333333</v>
          </cell>
          <cell r="DB9" t="str">
            <v>M.S. reinforcement of plain hot rolled m.s. rods to BS4449 for slab, use 10mm bars at 150 c.c. spacing</v>
          </cell>
          <cell r="DD9">
            <v>119.46422898333333</v>
          </cell>
          <cell r="DF9">
            <v>2.9866057245833333</v>
          </cell>
          <cell r="DG9">
            <v>0.71678537389999997</v>
          </cell>
          <cell r="DH9">
            <v>1.4335707477999999</v>
          </cell>
          <cell r="DI9">
            <v>1</v>
          </cell>
          <cell r="DJ9">
            <v>1</v>
          </cell>
          <cell r="DK9">
            <v>1.7160000000000002</v>
          </cell>
          <cell r="DL9">
            <v>0.25</v>
          </cell>
          <cell r="DM9">
            <v>2</v>
          </cell>
          <cell r="DN9">
            <v>1.25</v>
          </cell>
          <cell r="DO9">
            <v>0.25</v>
          </cell>
          <cell r="DP9">
            <v>1</v>
          </cell>
          <cell r="DQ9">
            <v>2</v>
          </cell>
          <cell r="DR9">
            <v>0.8</v>
          </cell>
          <cell r="DS9">
            <v>0.6</v>
          </cell>
          <cell r="DT9">
            <v>0.2</v>
          </cell>
          <cell r="DU9">
            <v>0.5</v>
          </cell>
          <cell r="DV9">
            <v>0.4</v>
          </cell>
          <cell r="DW9">
            <v>2.1782375624999997</v>
          </cell>
          <cell r="DX9" t="str">
            <v>C20 reinforced concrete cement (standard mix in accordance to BS CP 114) for slab, thickness = 150mm</v>
          </cell>
          <cell r="DY9">
            <v>13.069425374999998</v>
          </cell>
          <cell r="DZ9">
            <v>1.0891187812499998</v>
          </cell>
          <cell r="EA9">
            <v>2.1782375624999997</v>
          </cell>
          <cell r="EB9">
            <v>2.3960613187499997</v>
          </cell>
          <cell r="EC9">
            <v>4.7921226374999994</v>
          </cell>
          <cell r="ED9">
            <v>50.578150000000001</v>
          </cell>
          <cell r="EE9" t="str">
            <v>Plastering outside tank in (1:3) cement-sand plaster in 2 layers of 12.5mm, total thickness = 25mm.</v>
          </cell>
          <cell r="EF9">
            <v>12.6445375</v>
          </cell>
          <cell r="EG9">
            <v>1.5173444999999999</v>
          </cell>
          <cell r="EH9">
            <v>12.6445375</v>
          </cell>
          <cell r="EI9">
            <v>12.6445375</v>
          </cell>
          <cell r="EJ9">
            <v>1.4299322624999999</v>
          </cell>
          <cell r="EK9">
            <v>1.5729254887500002</v>
          </cell>
          <cell r="EL9">
            <v>28.58765</v>
          </cell>
          <cell r="EM9">
            <v>36.4</v>
          </cell>
          <cell r="EN9">
            <v>0.36399999999999999</v>
          </cell>
          <cell r="EO9">
            <v>3.0030000000000001</v>
          </cell>
          <cell r="EP9">
            <v>28.58765</v>
          </cell>
          <cell r="EQ9">
            <v>10</v>
          </cell>
          <cell r="ER9">
            <v>0.357345625</v>
          </cell>
          <cell r="ES9">
            <v>0.95292166666666667</v>
          </cell>
          <cell r="ET9">
            <v>0.95292166666666667</v>
          </cell>
          <cell r="EU9">
            <v>0.95292166666666667</v>
          </cell>
          <cell r="EV9">
            <v>1.9058433333333333</v>
          </cell>
          <cell r="EW9">
            <v>1</v>
          </cell>
        </row>
        <row r="10">
          <cell r="AG10">
            <v>3</v>
          </cell>
          <cell r="AH10" t="str">
            <v>Brick Masonry Reservoir Tank, 30 cum</v>
          </cell>
          <cell r="AI10">
            <v>191.12886</v>
          </cell>
          <cell r="AJ10">
            <v>4.7782214999999999</v>
          </cell>
          <cell r="AK10">
            <v>9.1128631999999996</v>
          </cell>
          <cell r="AL10">
            <v>4.5564315999999998</v>
          </cell>
          <cell r="AM10">
            <v>4.925872</v>
          </cell>
          <cell r="AN10">
            <v>5.9110464</v>
          </cell>
          <cell r="AO10">
            <v>0.98517440000000001</v>
          </cell>
          <cell r="AP10">
            <v>5.4184592</v>
          </cell>
          <cell r="AQ10">
            <v>5.4184592</v>
          </cell>
          <cell r="AR10">
            <v>209.64712288000004</v>
          </cell>
          <cell r="AS10" t="str">
            <v>M.S. reinforcement of plain hot rolled m.s. rods to BS4449 for slab, use 10mm bars at 125 c.c. spacing</v>
          </cell>
          <cell r="AU10">
            <v>241.09419131200002</v>
          </cell>
          <cell r="AW10">
            <v>5.2411780720000012</v>
          </cell>
          <cell r="AX10">
            <v>1.2578827372800003</v>
          </cell>
          <cell r="AY10">
            <v>2.5157654745600007</v>
          </cell>
          <cell r="AZ10">
            <v>3.610211800000001</v>
          </cell>
          <cell r="BA10" t="str">
            <v>C20 reinforced concrete cement (standard mix in accordance to BS CP 114) for floor, thickness = 170mm</v>
          </cell>
          <cell r="BB10">
            <v>21.661270800000004</v>
          </cell>
          <cell r="BC10">
            <v>1.8051059000000005</v>
          </cell>
          <cell r="BD10">
            <v>3.610211800000001</v>
          </cell>
          <cell r="BE10">
            <v>3.9712329800000012</v>
          </cell>
          <cell r="BF10">
            <v>7.9424659600000025</v>
          </cell>
          <cell r="BG10">
            <v>12.315936600000002</v>
          </cell>
          <cell r="BH10" t="str">
            <v>Brick masonry works in (1:3) for walls, as per cross sectoin on drawing</v>
          </cell>
          <cell r="BI10">
            <v>18.473904900000004</v>
          </cell>
          <cell r="BJ10">
            <v>3.6947809800000004</v>
          </cell>
          <cell r="BL10">
            <v>6157.9683000000014</v>
          </cell>
          <cell r="BM10">
            <v>17.242311240000003</v>
          </cell>
          <cell r="BN10">
            <v>17.242311240000003</v>
          </cell>
          <cell r="BO10">
            <v>2.6368572937500003</v>
          </cell>
          <cell r="BP10">
            <v>15.821143762500002</v>
          </cell>
          <cell r="BQ10">
            <v>1.3184286468750002</v>
          </cell>
          <cell r="BR10">
            <v>2.6368572937500003</v>
          </cell>
          <cell r="BS10">
            <v>2.9005430231250005</v>
          </cell>
          <cell r="BT10">
            <v>5.8010860462500009</v>
          </cell>
          <cell r="BU10">
            <v>88.715598727500009</v>
          </cell>
          <cell r="BV10" t="str">
            <v>M.S. reinforcement of plain hot rolled m.s. rods to BS4449 for slab, use 11 rings of 8mm bars and 4 rings of 10mm bars as per cross section on drawings</v>
          </cell>
          <cell r="BX10">
            <v>32.13710519</v>
          </cell>
          <cell r="BY10">
            <v>56.578493537500002</v>
          </cell>
          <cell r="BZ10">
            <v>2.2178899681875004</v>
          </cell>
          <cell r="CA10">
            <v>0.53229359236500007</v>
          </cell>
          <cell r="CB10">
            <v>1.0645871847300001</v>
          </cell>
          <cell r="CC10">
            <v>1</v>
          </cell>
          <cell r="CD10">
            <v>2</v>
          </cell>
          <cell r="CE10">
            <v>46.494200000000006</v>
          </cell>
          <cell r="CF10">
            <v>19.527564000000002</v>
          </cell>
          <cell r="CG10">
            <v>2.3247100000000005</v>
          </cell>
          <cell r="CH10">
            <v>1.1623550000000002</v>
          </cell>
          <cell r="CI10">
            <v>9.298840000000002</v>
          </cell>
          <cell r="CJ10">
            <v>18.597680000000004</v>
          </cell>
          <cell r="CK10">
            <v>46.494200000000006</v>
          </cell>
          <cell r="CL10">
            <v>2.3247100000000005</v>
          </cell>
          <cell r="CM10">
            <v>4.649420000000001</v>
          </cell>
          <cell r="CN10">
            <v>4.649420000000001</v>
          </cell>
          <cell r="CO10">
            <v>1</v>
          </cell>
          <cell r="CP10">
            <v>3.25</v>
          </cell>
          <cell r="CQ10">
            <v>0.25</v>
          </cell>
          <cell r="CR10">
            <v>1</v>
          </cell>
          <cell r="CS10">
            <v>1</v>
          </cell>
          <cell r="CT10">
            <v>12.566000000000001</v>
          </cell>
          <cell r="CU10">
            <v>12.566000000000001</v>
          </cell>
          <cell r="CV10">
            <v>25.132000000000001</v>
          </cell>
          <cell r="CW10">
            <v>62.830000000000005</v>
          </cell>
          <cell r="CX10">
            <v>12.566000000000001</v>
          </cell>
          <cell r="CY10">
            <v>3.1415000000000002</v>
          </cell>
          <cell r="CZ10">
            <v>6.2830000000000004</v>
          </cell>
          <cell r="DA10">
            <v>127.59588205714287</v>
          </cell>
          <cell r="DB10" t="str">
            <v>M.S. reinforcement of plain hot rolled m.s. rods to BS4449 for slab, use 10mm bars at 175 c.c. spacing</v>
          </cell>
          <cell r="DD10">
            <v>127.59588205714287</v>
          </cell>
          <cell r="DF10">
            <v>3.1898970514285718</v>
          </cell>
          <cell r="DG10">
            <v>0.76557529234285726</v>
          </cell>
          <cell r="DH10">
            <v>1.5311505846857145</v>
          </cell>
          <cell r="DI10">
            <v>1</v>
          </cell>
          <cell r="DJ10">
            <v>1</v>
          </cell>
          <cell r="DK10">
            <v>1.7160000000000002</v>
          </cell>
          <cell r="DL10">
            <v>0.25</v>
          </cell>
          <cell r="DM10">
            <v>2</v>
          </cell>
          <cell r="DN10">
            <v>1.25</v>
          </cell>
          <cell r="DO10">
            <v>0.25</v>
          </cell>
          <cell r="DP10">
            <v>1</v>
          </cell>
          <cell r="DQ10">
            <v>2</v>
          </cell>
          <cell r="DR10">
            <v>0.8</v>
          </cell>
          <cell r="DS10">
            <v>0.6</v>
          </cell>
          <cell r="DT10">
            <v>0.2</v>
          </cell>
          <cell r="DU10">
            <v>0.5</v>
          </cell>
          <cell r="DV10">
            <v>0.4</v>
          </cell>
          <cell r="DW10">
            <v>2.1714047999999999</v>
          </cell>
          <cell r="DX10" t="str">
            <v>C20 reinforced concrete cement (standard mix in accordance to BS CP 114) for slab, thickness = 120mm</v>
          </cell>
          <cell r="DY10">
            <v>13.0284288</v>
          </cell>
          <cell r="DZ10">
            <v>1.0857024</v>
          </cell>
          <cell r="EA10">
            <v>2.1714047999999999</v>
          </cell>
          <cell r="EB10">
            <v>2.3885452800000002</v>
          </cell>
          <cell r="EC10">
            <v>4.7770905600000004</v>
          </cell>
          <cell r="ED10">
            <v>67.856400000000008</v>
          </cell>
          <cell r="EE10" t="str">
            <v>Plastering outside tank in (1:3) cement-sand plaster in 2 layers of 12.5mm, total thickness = 25mm.</v>
          </cell>
          <cell r="EF10">
            <v>16.964100000000002</v>
          </cell>
          <cell r="EG10">
            <v>2.0356920000000001</v>
          </cell>
          <cell r="EH10">
            <v>16.964100000000002</v>
          </cell>
          <cell r="EI10">
            <v>16.964100000000002</v>
          </cell>
          <cell r="EJ10">
            <v>1.82257264</v>
          </cell>
          <cell r="EK10">
            <v>2.0048299040000002</v>
          </cell>
          <cell r="EL10">
            <v>30.1584</v>
          </cell>
          <cell r="EM10">
            <v>38.4</v>
          </cell>
          <cell r="EN10">
            <v>0.38400000000000001</v>
          </cell>
          <cell r="EO10">
            <v>3.1680000000000001</v>
          </cell>
          <cell r="EP10">
            <v>30.1584</v>
          </cell>
          <cell r="EQ10">
            <v>10</v>
          </cell>
          <cell r="ER10">
            <v>0.37697999999999998</v>
          </cell>
          <cell r="ES10">
            <v>1.00528</v>
          </cell>
          <cell r="ET10">
            <v>1.00528</v>
          </cell>
          <cell r="EU10">
            <v>1.00528</v>
          </cell>
          <cell r="EV10">
            <v>2.0105599999999999</v>
          </cell>
          <cell r="EW10">
            <v>1</v>
          </cell>
        </row>
        <row r="11">
          <cell r="AG11">
            <v>4</v>
          </cell>
          <cell r="AH11" t="str">
            <v>Brick Masonry Reservoir Tank, 40 cum</v>
          </cell>
          <cell r="AI11">
            <v>203.57705375000003</v>
          </cell>
          <cell r="AJ11">
            <v>5.0894263437500014</v>
          </cell>
          <cell r="AK11">
            <v>11.105045425</v>
          </cell>
          <cell r="AL11">
            <v>5.5525227125000001</v>
          </cell>
          <cell r="AM11">
            <v>5.8447607499999998</v>
          </cell>
          <cell r="AN11">
            <v>7.0137128999999998</v>
          </cell>
          <cell r="AO11">
            <v>1.16895215</v>
          </cell>
          <cell r="AP11">
            <v>6.4292368250000003</v>
          </cell>
          <cell r="AQ11">
            <v>6.4292368250000003</v>
          </cell>
          <cell r="AR11">
            <v>314.87772847500003</v>
          </cell>
          <cell r="AS11" t="str">
            <v>M.S. reinforcement of plain hot rolled m.s. rods to BS4449 for slab, use 10mm bars at 100 c.c. spacing</v>
          </cell>
          <cell r="AU11">
            <v>362.10938774624998</v>
          </cell>
          <cell r="AW11">
            <v>7.871943211875001</v>
          </cell>
          <cell r="AX11">
            <v>1.8892663708500002</v>
          </cell>
          <cell r="AY11">
            <v>3.7785327417000003</v>
          </cell>
          <cell r="AZ11">
            <v>4.5930300750000006</v>
          </cell>
          <cell r="BA11" t="str">
            <v>C20 reinforced concrete cement (standard mix in accordance to BS CP 114) for floor, thickness = 180mm</v>
          </cell>
          <cell r="BB11">
            <v>27.558180450000002</v>
          </cell>
          <cell r="BC11">
            <v>2.2965150375000003</v>
          </cell>
          <cell r="BD11">
            <v>4.5930300750000006</v>
          </cell>
          <cell r="BE11">
            <v>5.0523330825000015</v>
          </cell>
          <cell r="BF11">
            <v>10.104666165000003</v>
          </cell>
          <cell r="BG11">
            <v>15.274051537500005</v>
          </cell>
          <cell r="BH11" t="str">
            <v>Brick masonry works in (1:3) for walls, as per cross sectoin on drawing</v>
          </cell>
          <cell r="BI11">
            <v>22.911077306250007</v>
          </cell>
          <cell r="BJ11">
            <v>4.5822154612500015</v>
          </cell>
          <cell r="BL11">
            <v>7637.0257687500025</v>
          </cell>
          <cell r="BM11">
            <v>21.383672152500008</v>
          </cell>
          <cell r="BN11">
            <v>21.383672152500008</v>
          </cell>
          <cell r="BO11">
            <v>2.9549341687500004</v>
          </cell>
          <cell r="BP11">
            <v>17.729605012500002</v>
          </cell>
          <cell r="BQ11">
            <v>1.4774670843750002</v>
          </cell>
          <cell r="BR11">
            <v>2.9549341687500004</v>
          </cell>
          <cell r="BS11">
            <v>3.2504275856250007</v>
          </cell>
          <cell r="BT11">
            <v>6.5008551712500013</v>
          </cell>
          <cell r="BU11">
            <v>99.417118477499997</v>
          </cell>
          <cell r="BV11" t="str">
            <v>M.S. reinforcement of plain hot rolled m.s. rods to BS4449 for slab, use 11 rings of 8mm bars and 4 rings of 10mm bars as per cross section on drawings</v>
          </cell>
          <cell r="BX11">
            <v>36.013716189999997</v>
          </cell>
          <cell r="BY11">
            <v>63.403402287500001</v>
          </cell>
          <cell r="BZ11">
            <v>2.4854279619374999</v>
          </cell>
          <cell r="CA11">
            <v>0.59650271086499995</v>
          </cell>
          <cell r="CB11">
            <v>1.1930054217299999</v>
          </cell>
          <cell r="CC11">
            <v>1</v>
          </cell>
          <cell r="CD11">
            <v>2</v>
          </cell>
          <cell r="CE11">
            <v>54.073068750000004</v>
          </cell>
          <cell r="CF11">
            <v>22.710688875000002</v>
          </cell>
          <cell r="CG11">
            <v>2.7036534375000003</v>
          </cell>
          <cell r="CH11">
            <v>1.3518267187500002</v>
          </cell>
          <cell r="CI11">
            <v>10.814613750000001</v>
          </cell>
          <cell r="CJ11">
            <v>21.629227500000002</v>
          </cell>
          <cell r="CK11">
            <v>54.073068750000004</v>
          </cell>
          <cell r="CL11">
            <v>2.7036534375000003</v>
          </cell>
          <cell r="CM11">
            <v>5.4073068750000006</v>
          </cell>
          <cell r="CN11">
            <v>5.4073068750000006</v>
          </cell>
          <cell r="CO11">
            <v>1</v>
          </cell>
          <cell r="CP11">
            <v>3.25</v>
          </cell>
          <cell r="CQ11">
            <v>0.25</v>
          </cell>
          <cell r="CR11">
            <v>1</v>
          </cell>
          <cell r="CS11">
            <v>1</v>
          </cell>
          <cell r="CT11">
            <v>15.90384375</v>
          </cell>
          <cell r="CU11">
            <v>15.90384375</v>
          </cell>
          <cell r="CV11">
            <v>31.8076875</v>
          </cell>
          <cell r="CW11">
            <v>79.519218749999993</v>
          </cell>
          <cell r="CX11">
            <v>15.90384375</v>
          </cell>
          <cell r="CY11">
            <v>3.9759609375</v>
          </cell>
          <cell r="CZ11">
            <v>7.951921875</v>
          </cell>
          <cell r="DA11">
            <v>181.49000498333336</v>
          </cell>
          <cell r="DB11" t="str">
            <v>M.S. reinforcement of plain hot rolled m.s. rods to BS4449 for slab, use 10mm bars at 150 c.c. spacing</v>
          </cell>
          <cell r="DD11">
            <v>181.49000498333336</v>
          </cell>
          <cell r="DF11">
            <v>4.5372501245833341</v>
          </cell>
          <cell r="DG11">
            <v>1.0889400299000003</v>
          </cell>
          <cell r="DH11">
            <v>2.1778800598000005</v>
          </cell>
          <cell r="DI11">
            <v>2</v>
          </cell>
          <cell r="DJ11">
            <v>1</v>
          </cell>
          <cell r="DK11">
            <v>3.4320000000000004</v>
          </cell>
          <cell r="DL11">
            <v>0.5</v>
          </cell>
          <cell r="DM11">
            <v>4</v>
          </cell>
          <cell r="DN11">
            <v>2.5</v>
          </cell>
          <cell r="DO11">
            <v>0.5</v>
          </cell>
          <cell r="DP11">
            <v>2</v>
          </cell>
          <cell r="DQ11">
            <v>2</v>
          </cell>
          <cell r="DR11">
            <v>0.8</v>
          </cell>
          <cell r="DS11">
            <v>0.6</v>
          </cell>
          <cell r="DT11">
            <v>0.2</v>
          </cell>
          <cell r="DU11">
            <v>0.5</v>
          </cell>
          <cell r="DV11">
            <v>0.4</v>
          </cell>
          <cell r="DW11">
            <v>2.8679538875000001</v>
          </cell>
          <cell r="DX11" t="str">
            <v>C20 reinforced concrete cement (standard mix in accordance to BS CP 114) for slab, thickness = 130mm</v>
          </cell>
          <cell r="DY11">
            <v>17.207723325</v>
          </cell>
          <cell r="DZ11">
            <v>1.4339769437500001</v>
          </cell>
          <cell r="EA11">
            <v>2.8679538875000001</v>
          </cell>
          <cell r="EB11">
            <v>3.1547492762500005</v>
          </cell>
          <cell r="EC11">
            <v>6.3094985525000009</v>
          </cell>
          <cell r="ED11">
            <v>76.338450000000009</v>
          </cell>
          <cell r="EE11" t="str">
            <v>Plastering outside tank in (1:3) cement-sand plaster in 2 layers of 12.5mm, total thickness = 25mm.</v>
          </cell>
          <cell r="EF11">
            <v>19.084612500000002</v>
          </cell>
          <cell r="EG11">
            <v>2.2901535000000002</v>
          </cell>
          <cell r="EH11">
            <v>19.084612500000002</v>
          </cell>
          <cell r="EI11">
            <v>19.084612500000002</v>
          </cell>
          <cell r="EJ11">
            <v>2.2210090849999999</v>
          </cell>
          <cell r="EK11">
            <v>2.4431099935000002</v>
          </cell>
          <cell r="EL11">
            <v>31.729150000000001</v>
          </cell>
          <cell r="EM11">
            <v>40.4</v>
          </cell>
          <cell r="EN11">
            <v>0.40399999999999997</v>
          </cell>
          <cell r="EO11">
            <v>3.3330000000000002</v>
          </cell>
          <cell r="EP11">
            <v>31.729150000000001</v>
          </cell>
          <cell r="EQ11">
            <v>11</v>
          </cell>
          <cell r="ER11">
            <v>0.39661437500000007</v>
          </cell>
          <cell r="ES11">
            <v>1.0576383333333335</v>
          </cell>
          <cell r="ET11">
            <v>1.0576383333333335</v>
          </cell>
          <cell r="EU11">
            <v>1.0576383333333335</v>
          </cell>
          <cell r="EV11">
            <v>2.1152766666666669</v>
          </cell>
          <cell r="EW11">
            <v>1</v>
          </cell>
        </row>
        <row r="12">
          <cell r="AG12">
            <v>5</v>
          </cell>
          <cell r="AH12" t="str">
            <v>Brick Masonry Reservoir Tank, 50 cum</v>
          </cell>
          <cell r="AI12">
            <v>216.41793500000006</v>
          </cell>
          <cell r="AJ12">
            <v>5.4104483750000014</v>
          </cell>
          <cell r="AK12">
            <v>13.684374</v>
          </cell>
          <cell r="AL12">
            <v>6.842187</v>
          </cell>
          <cell r="AM12">
            <v>6.842187</v>
          </cell>
          <cell r="AN12">
            <v>8.2106244000000004</v>
          </cell>
          <cell r="AO12">
            <v>1.3684374000000001</v>
          </cell>
          <cell r="AP12">
            <v>7.5264057000000006</v>
          </cell>
          <cell r="AQ12">
            <v>7.5264057000000006</v>
          </cell>
          <cell r="AR12">
            <v>372.54231710000005</v>
          </cell>
          <cell r="AS12" t="str">
            <v>M.S. reinforcement of plain hot rolled m.s. rods to BS4449 for slab, use 10mm bars at 100 c.c. spacing</v>
          </cell>
          <cell r="AU12">
            <v>428.42366466500005</v>
          </cell>
          <cell r="AW12">
            <v>9.3135579275000016</v>
          </cell>
          <cell r="AX12">
            <v>2.2352539026000002</v>
          </cell>
          <cell r="AY12">
            <v>4.4705078052000005</v>
          </cell>
          <cell r="AZ12">
            <v>6.0379630000000013</v>
          </cell>
          <cell r="BA12" t="str">
            <v>C20 reinforced concrete cement (standard mix in accordance to BS CP 114) for floor, thickness = 200mm</v>
          </cell>
          <cell r="BB12">
            <v>36.227778000000008</v>
          </cell>
          <cell r="BC12">
            <v>3.0189815000000007</v>
          </cell>
          <cell r="BD12">
            <v>6.0379630000000013</v>
          </cell>
          <cell r="BE12">
            <v>6.6417593000000021</v>
          </cell>
          <cell r="BF12">
            <v>13.283518600000004</v>
          </cell>
          <cell r="BG12">
            <v>18.893766375000002</v>
          </cell>
          <cell r="BH12" t="str">
            <v>Brick masonry works in (1:3) for walls, as per cross sectoin on drawing</v>
          </cell>
          <cell r="BI12">
            <v>28.340649562500005</v>
          </cell>
          <cell r="BJ12">
            <v>5.6681299125000004</v>
          </cell>
          <cell r="BL12">
            <v>9446.8831875000014</v>
          </cell>
          <cell r="BM12">
            <v>26.451272925000001</v>
          </cell>
          <cell r="BN12">
            <v>26.451272925000001</v>
          </cell>
          <cell r="BO12">
            <v>3.3336223593749996</v>
          </cell>
          <cell r="BP12">
            <v>20.001734156249999</v>
          </cell>
          <cell r="BQ12">
            <v>1.6668111796874998</v>
          </cell>
          <cell r="BR12">
            <v>3.3336223593749996</v>
          </cell>
          <cell r="BS12">
            <v>3.6669845953125</v>
          </cell>
          <cell r="BT12">
            <v>7.333969190625</v>
          </cell>
          <cell r="BU12">
            <v>110.11863822749999</v>
          </cell>
          <cell r="BV12" t="str">
            <v>M.S. reinforcement of plain hot rolled m.s. rods to BS4449 for slab, use 11 rings of 8mm bars and 4 rings of 10mm bars as per cross section on drawings</v>
          </cell>
          <cell r="BX12">
            <v>39.890327189999994</v>
          </cell>
          <cell r="BY12">
            <v>70.228311037499992</v>
          </cell>
          <cell r="BZ12">
            <v>2.7529659556874999</v>
          </cell>
          <cell r="CA12">
            <v>0.66071182936499995</v>
          </cell>
          <cell r="CB12">
            <v>1.3214236587299999</v>
          </cell>
          <cell r="CC12">
            <v>1</v>
          </cell>
          <cell r="CD12">
            <v>2</v>
          </cell>
          <cell r="CE12">
            <v>62.830000000000013</v>
          </cell>
          <cell r="CF12">
            <v>26.388600000000004</v>
          </cell>
          <cell r="CG12">
            <v>3.1415000000000006</v>
          </cell>
          <cell r="CH12">
            <v>1.5707500000000003</v>
          </cell>
          <cell r="CI12">
            <v>12.566000000000003</v>
          </cell>
          <cell r="CJ12">
            <v>25.132000000000005</v>
          </cell>
          <cell r="CK12">
            <v>62.830000000000013</v>
          </cell>
          <cell r="CL12">
            <v>3.1415000000000006</v>
          </cell>
          <cell r="CM12">
            <v>6.2830000000000013</v>
          </cell>
          <cell r="CN12">
            <v>6.2830000000000013</v>
          </cell>
          <cell r="CO12">
            <v>1</v>
          </cell>
          <cell r="CP12">
            <v>3.25</v>
          </cell>
          <cell r="CQ12">
            <v>0.25</v>
          </cell>
          <cell r="CR12">
            <v>1</v>
          </cell>
          <cell r="CS12">
            <v>1</v>
          </cell>
          <cell r="CT12">
            <v>19.634375000000002</v>
          </cell>
          <cell r="CU12">
            <v>19.634375000000002</v>
          </cell>
          <cell r="CV12">
            <v>39.268750000000004</v>
          </cell>
          <cell r="CW12">
            <v>98.171875000000014</v>
          </cell>
          <cell r="CX12">
            <v>19.634375000000002</v>
          </cell>
          <cell r="CY12">
            <v>4.9085937500000005</v>
          </cell>
          <cell r="CZ12">
            <v>9.8171875000000011</v>
          </cell>
          <cell r="DA12">
            <v>217.34865673333337</v>
          </cell>
          <cell r="DB12" t="str">
            <v>M.S. reinforcement of plain hot rolled m.s. rods to BS4449 for slab, use 10mm bars at 150 c.c. spacing</v>
          </cell>
          <cell r="DD12">
            <v>217.34865673333337</v>
          </cell>
          <cell r="DF12">
            <v>5.4337164183333346</v>
          </cell>
          <cell r="DG12">
            <v>1.3040919404000002</v>
          </cell>
          <cell r="DH12">
            <v>2.6081838808000004</v>
          </cell>
          <cell r="DI12">
            <v>2</v>
          </cell>
          <cell r="DJ12">
            <v>1</v>
          </cell>
          <cell r="DK12">
            <v>3.4320000000000004</v>
          </cell>
          <cell r="DL12">
            <v>0.5</v>
          </cell>
          <cell r="DM12">
            <v>4</v>
          </cell>
          <cell r="DN12">
            <v>2.5</v>
          </cell>
          <cell r="DO12">
            <v>0.5</v>
          </cell>
          <cell r="DP12">
            <v>2</v>
          </cell>
          <cell r="DQ12">
            <v>2</v>
          </cell>
          <cell r="DR12">
            <v>0.8</v>
          </cell>
          <cell r="DS12">
            <v>0.6</v>
          </cell>
          <cell r="DT12">
            <v>0.2</v>
          </cell>
          <cell r="DU12">
            <v>0.5</v>
          </cell>
          <cell r="DV12">
            <v>0.4</v>
          </cell>
          <cell r="DW12">
            <v>3.6988021000000009</v>
          </cell>
          <cell r="DX12" t="str">
            <v>C20 reinforced concrete cement (standard mix in accordance to BS CP 114) for slab, thickness = 140mm</v>
          </cell>
          <cell r="DY12">
            <v>22.192812600000003</v>
          </cell>
          <cell r="DZ12">
            <v>1.8494010500000004</v>
          </cell>
          <cell r="EA12">
            <v>3.6988021000000009</v>
          </cell>
          <cell r="EB12">
            <v>4.0686823100000016</v>
          </cell>
          <cell r="EC12">
            <v>8.1373646200000032</v>
          </cell>
          <cell r="ED12">
            <v>86.391250000000014</v>
          </cell>
          <cell r="EE12" t="str">
            <v>Plastering outside tank in (1:3) cement-sand plaster in 2 layers of 12.5mm, total thickness = 25mm.</v>
          </cell>
          <cell r="EF12">
            <v>21.597812500000003</v>
          </cell>
          <cell r="EG12">
            <v>2.5917375000000002</v>
          </cell>
          <cell r="EH12">
            <v>21.597812500000003</v>
          </cell>
          <cell r="EI12">
            <v>21.597812500000003</v>
          </cell>
          <cell r="EJ12">
            <v>2.7368748000000003</v>
          </cell>
          <cell r="EK12">
            <v>3.0105622800000007</v>
          </cell>
          <cell r="EL12">
            <v>33.299900000000001</v>
          </cell>
          <cell r="EM12">
            <v>42.4</v>
          </cell>
          <cell r="EN12">
            <v>0.42399999999999999</v>
          </cell>
          <cell r="EO12">
            <v>3.4980000000000002</v>
          </cell>
          <cell r="EP12">
            <v>33.299900000000001</v>
          </cell>
          <cell r="EQ12">
            <v>11</v>
          </cell>
          <cell r="ER12">
            <v>0.41624875</v>
          </cell>
          <cell r="ES12">
            <v>1.1099966666666667</v>
          </cell>
          <cell r="ET12">
            <v>1.1099966666666667</v>
          </cell>
          <cell r="EU12">
            <v>1.1099966666666667</v>
          </cell>
          <cell r="EV12">
            <v>2.2199933333333335</v>
          </cell>
          <cell r="EW12">
            <v>1</v>
          </cell>
        </row>
        <row r="13">
          <cell r="AG13">
            <v>6</v>
          </cell>
          <cell r="AH13" t="str">
            <v>Brick Masonry Reservoir Tank, 60 cum</v>
          </cell>
          <cell r="AI13">
            <v>229.65150375000005</v>
          </cell>
          <cell r="AJ13">
            <v>5.7412875937500019</v>
          </cell>
          <cell r="AK13">
            <v>16.232209037499999</v>
          </cell>
          <cell r="AL13">
            <v>8.1161045187499994</v>
          </cell>
          <cell r="AM13">
            <v>7.9181507499999997</v>
          </cell>
          <cell r="AN13">
            <v>9.5017809</v>
          </cell>
          <cell r="AO13">
            <v>1.5836301500000001</v>
          </cell>
          <cell r="AP13">
            <v>8.7099658250000012</v>
          </cell>
          <cell r="AQ13">
            <v>8.7099658250000012</v>
          </cell>
          <cell r="AR13">
            <v>500.90991312000006</v>
          </cell>
          <cell r="AS13" t="str">
            <v>M.S. reinforcement of plain hot rolled m.s. rods to BS4449 for slab, use 12mm bars at 125 c.c. spacing</v>
          </cell>
          <cell r="AT13">
            <v>576.04640008800004</v>
          </cell>
          <cell r="AW13">
            <v>12.522747828000002</v>
          </cell>
          <cell r="AX13">
            <v>3.0054594787200002</v>
          </cell>
          <cell r="AY13">
            <v>6.0109189574400004</v>
          </cell>
          <cell r="AZ13">
            <v>7.4036515875000006</v>
          </cell>
          <cell r="BA13" t="str">
            <v>C20 reinforced concrete cement (standard mix in accordance to BS CP 114) for floor, thickness = 210mm</v>
          </cell>
          <cell r="BB13">
            <v>44.421909525000004</v>
          </cell>
          <cell r="BC13">
            <v>3.7018257937500003</v>
          </cell>
          <cell r="BD13">
            <v>7.4036515875000006</v>
          </cell>
          <cell r="BE13">
            <v>8.144016746250001</v>
          </cell>
          <cell r="BF13">
            <v>16.288033492500002</v>
          </cell>
          <cell r="BG13">
            <v>22.144512037500004</v>
          </cell>
          <cell r="BH13" t="str">
            <v>Brick masonry works in (1:3) for walls, as per cross sectoin on drawing</v>
          </cell>
          <cell r="BI13">
            <v>33.216768056250004</v>
          </cell>
          <cell r="BJ13">
            <v>6.6433536112500011</v>
          </cell>
          <cell r="BL13">
            <v>11072.256018750002</v>
          </cell>
          <cell r="BM13">
            <v>31.002316852500002</v>
          </cell>
          <cell r="BN13">
            <v>31.002316852500002</v>
          </cell>
          <cell r="BO13">
            <v>3.59108791875</v>
          </cell>
          <cell r="BP13">
            <v>21.546527512499999</v>
          </cell>
          <cell r="BQ13">
            <v>1.795543959375</v>
          </cell>
          <cell r="BR13">
            <v>3.59108791875</v>
          </cell>
          <cell r="BS13">
            <v>3.9501967106250002</v>
          </cell>
          <cell r="BT13">
            <v>7.9003934212500004</v>
          </cell>
          <cell r="BU13">
            <v>120.8201579775</v>
          </cell>
          <cell r="BV13" t="str">
            <v>M.S. reinforcement of plain hot rolled m.s. rods to BS4449 for slab, use 11 rings of 8mm bars and 4 rings of 10mm bars as per cross section on drawings</v>
          </cell>
          <cell r="BX13">
            <v>43.766938189999998</v>
          </cell>
          <cell r="BY13">
            <v>77.053219787499998</v>
          </cell>
          <cell r="BZ13">
            <v>3.0205039494375003</v>
          </cell>
          <cell r="CA13">
            <v>0.72492094786500005</v>
          </cell>
          <cell r="CB13">
            <v>1.4498418957300001</v>
          </cell>
          <cell r="CC13">
            <v>1</v>
          </cell>
          <cell r="CD13">
            <v>2</v>
          </cell>
          <cell r="CE13">
            <v>70.408868750000011</v>
          </cell>
          <cell r="CF13">
            <v>29.571724875000005</v>
          </cell>
          <cell r="CG13">
            <v>3.5204434375000009</v>
          </cell>
          <cell r="CH13">
            <v>1.7602217187500004</v>
          </cell>
          <cell r="CI13">
            <v>14.081773750000004</v>
          </cell>
          <cell r="CJ13">
            <v>28.163547500000007</v>
          </cell>
          <cell r="CK13">
            <v>70.408868750000011</v>
          </cell>
          <cell r="CL13">
            <v>3.5204434375000009</v>
          </cell>
          <cell r="CM13">
            <v>7.0408868750000018</v>
          </cell>
          <cell r="CN13">
            <v>7.0408868750000018</v>
          </cell>
          <cell r="CO13">
            <v>1</v>
          </cell>
          <cell r="CP13">
            <v>3.25</v>
          </cell>
          <cell r="CQ13">
            <v>0.25</v>
          </cell>
          <cell r="CR13">
            <v>1</v>
          </cell>
          <cell r="CS13">
            <v>1</v>
          </cell>
          <cell r="CT13">
            <v>23.757593750000002</v>
          </cell>
          <cell r="CU13">
            <v>23.757593750000002</v>
          </cell>
          <cell r="CV13">
            <v>47.515187500000003</v>
          </cell>
          <cell r="CW13">
            <v>118.78796875</v>
          </cell>
          <cell r="CX13">
            <v>23.757593750000002</v>
          </cell>
          <cell r="CY13">
            <v>5.9393984375000004</v>
          </cell>
          <cell r="CZ13">
            <v>11.878796875000001</v>
          </cell>
          <cell r="DA13">
            <v>316.34653680000002</v>
          </cell>
          <cell r="DB13" t="str">
            <v>M.S. reinforcement of plain hot rolled m.s. rods to BS4449 for slab, use 12mm bars at 175 c.c. spacing</v>
          </cell>
          <cell r="DC13">
            <v>316.34653680000002</v>
          </cell>
          <cell r="DF13">
            <v>7.9086634200000008</v>
          </cell>
          <cell r="DG13">
            <v>1.8980792208000001</v>
          </cell>
          <cell r="DH13">
            <v>3.7961584416000003</v>
          </cell>
          <cell r="DI13">
            <v>2</v>
          </cell>
          <cell r="DJ13">
            <v>1</v>
          </cell>
          <cell r="DK13">
            <v>3.4320000000000004</v>
          </cell>
          <cell r="DL13">
            <v>0.5</v>
          </cell>
          <cell r="DM13">
            <v>4</v>
          </cell>
          <cell r="DN13">
            <v>2.5</v>
          </cell>
          <cell r="DO13">
            <v>0.5</v>
          </cell>
          <cell r="DP13">
            <v>2</v>
          </cell>
          <cell r="DQ13">
            <v>2</v>
          </cell>
          <cell r="DR13">
            <v>0.8</v>
          </cell>
          <cell r="DS13">
            <v>0.6</v>
          </cell>
          <cell r="DT13">
            <v>0.2</v>
          </cell>
          <cell r="DU13">
            <v>0.5</v>
          </cell>
          <cell r="DV13">
            <v>0.4</v>
          </cell>
          <cell r="DW13">
            <v>4.6757300624999996</v>
          </cell>
          <cell r="DX13" t="str">
            <v>C20 reinforced concrete cement (standard mix in accordance to BS CP 114) for slab, thickness = 150mm</v>
          </cell>
          <cell r="DY13">
            <v>28.054380374999997</v>
          </cell>
          <cell r="DZ13">
            <v>2.3378650312499998</v>
          </cell>
          <cell r="EA13">
            <v>4.6757300624999996</v>
          </cell>
          <cell r="EB13">
            <v>5.1433030687499999</v>
          </cell>
          <cell r="EC13">
            <v>10.2866061375</v>
          </cell>
          <cell r="ED13">
            <v>93.302550000000011</v>
          </cell>
          <cell r="EE13" t="str">
            <v>Plastering outside tank in (1:3) cement-sand plaster in 2 layers of 12.5mm, total thickness = 25mm.</v>
          </cell>
          <cell r="EF13">
            <v>23.325637500000003</v>
          </cell>
          <cell r="EG13">
            <v>2.7990765000000004</v>
          </cell>
          <cell r="EH13">
            <v>23.325637500000003</v>
          </cell>
          <cell r="EI13">
            <v>23.325637500000003</v>
          </cell>
          <cell r="EJ13">
            <v>3.2464418075000001</v>
          </cell>
          <cell r="EK13">
            <v>3.5710859882500006</v>
          </cell>
          <cell r="EL13">
            <v>34.870649999999998</v>
          </cell>
          <cell r="EM13">
            <v>44.399999999999991</v>
          </cell>
          <cell r="EN13">
            <v>0.44399999999999995</v>
          </cell>
          <cell r="EO13">
            <v>3.6629999999999994</v>
          </cell>
          <cell r="EP13">
            <v>34.870649999999998</v>
          </cell>
          <cell r="EQ13">
            <v>12</v>
          </cell>
          <cell r="ER13">
            <v>0.43588312499999998</v>
          </cell>
          <cell r="ES13">
            <v>1.162355</v>
          </cell>
          <cell r="ET13">
            <v>1.162355</v>
          </cell>
          <cell r="EU13">
            <v>1.162355</v>
          </cell>
          <cell r="EV13">
            <v>2.3247100000000001</v>
          </cell>
          <cell r="EW13">
            <v>1</v>
          </cell>
        </row>
        <row r="14">
          <cell r="AG14">
            <v>7</v>
          </cell>
          <cell r="AH14" t="str">
            <v>Brick Masonry Reservoir Tank, 80 cum</v>
          </cell>
          <cell r="AI14">
            <v>243.27776000000006</v>
          </cell>
          <cell r="AJ14">
            <v>6.0819440000000018</v>
          </cell>
          <cell r="AK14">
            <v>19.506201800000003</v>
          </cell>
          <cell r="AL14">
            <v>9.7531009000000015</v>
          </cell>
          <cell r="AM14">
            <v>9.0726520000000015</v>
          </cell>
          <cell r="AN14">
            <v>10.887182400000002</v>
          </cell>
          <cell r="AO14">
            <v>1.8145304000000004</v>
          </cell>
          <cell r="AP14">
            <v>9.9799172000000027</v>
          </cell>
          <cell r="AQ14">
            <v>9.9799172000000027</v>
          </cell>
          <cell r="AR14">
            <v>723.07779840000012</v>
          </cell>
          <cell r="AS14" t="str">
            <v>M.S. reinforcement of plain hot rolled m.s. rods to BS4449 for slab, use 12mm bars at 100 c.c. spacing</v>
          </cell>
          <cell r="AT14">
            <v>831.53946816000007</v>
          </cell>
          <cell r="AW14">
            <v>18.076944960000002</v>
          </cell>
          <cell r="AX14">
            <v>4.3384667904000009</v>
          </cell>
          <cell r="AY14">
            <v>8.6769335808000019</v>
          </cell>
          <cell r="AZ14">
            <v>9.3641832000000012</v>
          </cell>
          <cell r="BA14" t="str">
            <v>C20 reinforced concrete cement (standard mix in accordance to BS CP 114) for floor, thickness = 230mm</v>
          </cell>
          <cell r="BB14">
            <v>56.18509920000001</v>
          </cell>
          <cell r="BC14">
            <v>4.6820916000000006</v>
          </cell>
          <cell r="BD14">
            <v>9.3641832000000012</v>
          </cell>
          <cell r="BE14">
            <v>10.300601520000003</v>
          </cell>
          <cell r="BF14">
            <v>20.601203040000005</v>
          </cell>
          <cell r="BG14">
            <v>28.952064000000007</v>
          </cell>
          <cell r="BH14" t="str">
            <v>Brick masonry works in (1:3) for walls, as per cross sectoin on drawing</v>
          </cell>
          <cell r="BI14">
            <v>43.428096000000011</v>
          </cell>
          <cell r="BJ14">
            <v>8.6856192000000014</v>
          </cell>
          <cell r="BL14">
            <v>14476.032000000003</v>
          </cell>
          <cell r="BM14">
            <v>40.532889600000004</v>
          </cell>
          <cell r="BN14">
            <v>40.532889600000004</v>
          </cell>
          <cell r="BO14">
            <v>4.343516437499999</v>
          </cell>
          <cell r="BP14">
            <v>26.061098624999993</v>
          </cell>
          <cell r="BQ14">
            <v>2.1717582187499995</v>
          </cell>
          <cell r="BR14">
            <v>4.343516437499999</v>
          </cell>
          <cell r="BS14">
            <v>4.7778680812499994</v>
          </cell>
          <cell r="BT14">
            <v>9.5557361624999988</v>
          </cell>
          <cell r="BU14">
            <v>167.25433962</v>
          </cell>
          <cell r="BV14" t="str">
            <v>M.S. reinforcement of plain hot rolled m.s. rods to BS4449 for slab, use 11 rings of 8mm bars and 8 rings of 10mm bars as per cross section on drawings</v>
          </cell>
          <cell r="BX14">
            <v>95.287098379999989</v>
          </cell>
          <cell r="BY14">
            <v>83.878128537500004</v>
          </cell>
          <cell r="BZ14">
            <v>4.1813584905000001</v>
          </cell>
          <cell r="CA14">
            <v>1.0035260377199999</v>
          </cell>
          <cell r="CB14">
            <v>2.0070520754399999</v>
          </cell>
          <cell r="CC14">
            <v>1</v>
          </cell>
          <cell r="CD14">
            <v>2</v>
          </cell>
          <cell r="CE14">
            <v>84.820499999999996</v>
          </cell>
          <cell r="CF14">
            <v>35.624609999999997</v>
          </cell>
          <cell r="CG14">
            <v>4.2410249999999996</v>
          </cell>
          <cell r="CH14">
            <v>2.1205124999999998</v>
          </cell>
          <cell r="CI14">
            <v>16.964099999999998</v>
          </cell>
          <cell r="CJ14">
            <v>33.928199999999997</v>
          </cell>
          <cell r="CK14">
            <v>84.820499999999996</v>
          </cell>
          <cell r="CL14">
            <v>4.2410249999999996</v>
          </cell>
          <cell r="CM14">
            <v>8.4820499999999992</v>
          </cell>
          <cell r="CN14">
            <v>8.4820499999999992</v>
          </cell>
          <cell r="CO14">
            <v>1</v>
          </cell>
          <cell r="CP14">
            <v>3.25</v>
          </cell>
          <cell r="CQ14">
            <v>0.25</v>
          </cell>
          <cell r="CR14">
            <v>1</v>
          </cell>
          <cell r="CS14">
            <v>1</v>
          </cell>
          <cell r="CT14">
            <v>28.273500000000002</v>
          </cell>
          <cell r="CU14">
            <v>28.273500000000002</v>
          </cell>
          <cell r="CV14">
            <v>56.547000000000004</v>
          </cell>
          <cell r="CW14">
            <v>141.36750000000001</v>
          </cell>
          <cell r="CX14">
            <v>28.273500000000002</v>
          </cell>
          <cell r="CY14">
            <v>7.0683750000000005</v>
          </cell>
          <cell r="CZ14">
            <v>14.136750000000001</v>
          </cell>
          <cell r="DA14">
            <v>429.97836159999997</v>
          </cell>
          <cell r="DB14" t="str">
            <v>M.S. reinforcement of plain hot rolled m.s. rods to BS4449 for slab, use 12mm bars at 150 c.c. spacing</v>
          </cell>
          <cell r="DC14">
            <v>429.97836159999997</v>
          </cell>
          <cell r="DF14">
            <v>10.74945904</v>
          </cell>
          <cell r="DG14">
            <v>2.5798701695999999</v>
          </cell>
          <cell r="DH14">
            <v>5.1597403391999999</v>
          </cell>
          <cell r="DI14">
            <v>2</v>
          </cell>
          <cell r="DJ14">
            <v>1</v>
          </cell>
          <cell r="DK14">
            <v>3.4320000000000004</v>
          </cell>
          <cell r="DL14">
            <v>0.5</v>
          </cell>
          <cell r="DM14">
            <v>4</v>
          </cell>
          <cell r="DN14">
            <v>2.5</v>
          </cell>
          <cell r="DO14">
            <v>0.5</v>
          </cell>
          <cell r="DP14">
            <v>2</v>
          </cell>
          <cell r="DQ14">
            <v>2</v>
          </cell>
          <cell r="DR14">
            <v>0.8</v>
          </cell>
          <cell r="DS14">
            <v>0.6</v>
          </cell>
          <cell r="DT14">
            <v>0.2</v>
          </cell>
          <cell r="DU14">
            <v>0.5</v>
          </cell>
          <cell r="DV14">
            <v>0.4</v>
          </cell>
          <cell r="DW14">
            <v>6.1736757999999998</v>
          </cell>
          <cell r="DX14" t="str">
            <v>C20 reinforced concrete cement (standard mix in accordance to BS CP 114) for slab, thickness = 170mm</v>
          </cell>
          <cell r="DY14">
            <v>37.042054800000003</v>
          </cell>
          <cell r="DZ14">
            <v>3.0868378999999999</v>
          </cell>
          <cell r="EA14">
            <v>6.1736757999999998</v>
          </cell>
          <cell r="EB14">
            <v>6.7910433800000005</v>
          </cell>
          <cell r="EC14">
            <v>13.582086760000001</v>
          </cell>
          <cell r="ED14">
            <v>113.09399999999999</v>
          </cell>
          <cell r="EE14" t="str">
            <v>Plastering outside tank in (1:3) cement-sand plaster in 2 layers of 12.5mm, total thickness = 25mm.</v>
          </cell>
          <cell r="EF14">
            <v>28.273499999999999</v>
          </cell>
          <cell r="EG14">
            <v>3.3928199999999995</v>
          </cell>
          <cell r="EH14">
            <v>28.273499999999999</v>
          </cell>
          <cell r="EI14">
            <v>28.273499999999999</v>
          </cell>
          <cell r="EJ14">
            <v>3.901240360000001</v>
          </cell>
          <cell r="EK14">
            <v>4.2913643960000014</v>
          </cell>
          <cell r="EL14">
            <v>36.441400000000002</v>
          </cell>
          <cell r="EM14">
            <v>46.4</v>
          </cell>
          <cell r="EN14">
            <v>0.46399999999999997</v>
          </cell>
          <cell r="EO14">
            <v>3.8279999999999998</v>
          </cell>
          <cell r="EP14">
            <v>36.441400000000002</v>
          </cell>
          <cell r="EQ14">
            <v>12</v>
          </cell>
          <cell r="ER14">
            <v>0.45551750000000002</v>
          </cell>
          <cell r="ES14">
            <v>1.2147133333333333</v>
          </cell>
          <cell r="ET14">
            <v>1.2147133333333333</v>
          </cell>
          <cell r="EU14">
            <v>1.2147133333333333</v>
          </cell>
          <cell r="EV14">
            <v>2.4294266666666666</v>
          </cell>
          <cell r="EW14">
            <v>1</v>
          </cell>
        </row>
        <row r="15">
          <cell r="AG15">
            <v>8</v>
          </cell>
          <cell r="AH15" t="str">
            <v>Brick Masonry Reservoir Tank, 100 cum</v>
          </cell>
          <cell r="AI15">
            <v>257.29670375000006</v>
          </cell>
          <cell r="AJ15">
            <v>6.4324175937500021</v>
          </cell>
          <cell r="AK15">
            <v>22.672519650000002</v>
          </cell>
          <cell r="AL15">
            <v>11.336259825000001</v>
          </cell>
          <cell r="AM15">
            <v>10.305690750000002</v>
          </cell>
          <cell r="AN15">
            <v>12.366828900000002</v>
          </cell>
          <cell r="AO15">
            <v>2.0611381500000006</v>
          </cell>
          <cell r="AP15">
            <v>11.336259825000003</v>
          </cell>
          <cell r="AQ15">
            <v>11.336259825000003</v>
          </cell>
          <cell r="AR15">
            <v>826.99233540000012</v>
          </cell>
          <cell r="AS15" t="str">
            <v>M.S. reinforcement of plain hot rolled m.s. rods to BS4449 for slab, use 12mm bars at 100 c.c. spacing</v>
          </cell>
          <cell r="AT15">
            <v>951.04118571000004</v>
          </cell>
          <cell r="AW15">
            <v>20.674808385000006</v>
          </cell>
          <cell r="AX15">
            <v>4.9619540124000006</v>
          </cell>
          <cell r="AY15">
            <v>9.9239080248000011</v>
          </cell>
          <cell r="AZ15">
            <v>11.175572100000002</v>
          </cell>
          <cell r="BA15" t="str">
            <v>C20 reinforced concrete cement (standard mix in accordance to BS CP 114) for floor, thickness = 240mm</v>
          </cell>
          <cell r="BB15">
            <v>67.053432600000008</v>
          </cell>
          <cell r="BC15">
            <v>5.5877860500000009</v>
          </cell>
          <cell r="BD15">
            <v>11.175572100000002</v>
          </cell>
          <cell r="BE15">
            <v>12.293129310000003</v>
          </cell>
          <cell r="BF15">
            <v>24.586258620000006</v>
          </cell>
          <cell r="BG15">
            <v>35.896035600000005</v>
          </cell>
          <cell r="BH15" t="str">
            <v>Brick masonry works in (1:3) for walls, as per cross sectoin on drawing</v>
          </cell>
          <cell r="BI15">
            <v>53.844053400000007</v>
          </cell>
          <cell r="BJ15">
            <v>10.768810680000001</v>
          </cell>
          <cell r="BL15">
            <v>17948.017800000001</v>
          </cell>
          <cell r="BM15">
            <v>50.254449840000007</v>
          </cell>
          <cell r="BN15">
            <v>50.254449840000007</v>
          </cell>
          <cell r="BO15">
            <v>5.0100641999999995</v>
          </cell>
          <cell r="BP15">
            <v>30.060385199999999</v>
          </cell>
          <cell r="BQ15">
            <v>2.5050320999999998</v>
          </cell>
          <cell r="BR15">
            <v>5.0100641999999995</v>
          </cell>
          <cell r="BS15">
            <v>5.5110706199999999</v>
          </cell>
          <cell r="BT15">
            <v>11.02214124</v>
          </cell>
          <cell r="BU15">
            <v>207.64628582249998</v>
          </cell>
          <cell r="BV15" t="str">
            <v>M.S. reinforcement of plain hot rolled m.s. rods to BS4449 for slab, use 8 rings of 8mm bars and 11 rings of 10mm bars as per cross section on drawings</v>
          </cell>
          <cell r="BX15">
            <v>141.68044052249999</v>
          </cell>
          <cell r="BY15">
            <v>65.965845299999998</v>
          </cell>
          <cell r="BZ15">
            <v>5.1911571455624994</v>
          </cell>
          <cell r="CA15">
            <v>1.245877714935</v>
          </cell>
          <cell r="CB15">
            <v>2.49175542987</v>
          </cell>
          <cell r="CC15">
            <v>1</v>
          </cell>
          <cell r="CD15">
            <v>2</v>
          </cell>
          <cell r="CE15">
            <v>98.525293750000003</v>
          </cell>
          <cell r="CF15">
            <v>41.380623374999999</v>
          </cell>
          <cell r="CG15">
            <v>4.9262646875000007</v>
          </cell>
          <cell r="CH15">
            <v>2.4631323437500003</v>
          </cell>
          <cell r="CI15">
            <v>19.705058750000003</v>
          </cell>
          <cell r="CJ15">
            <v>39.410117500000005</v>
          </cell>
          <cell r="CK15">
            <v>98.525293750000003</v>
          </cell>
          <cell r="CL15">
            <v>4.9262646875000007</v>
          </cell>
          <cell r="CM15">
            <v>9.8525293750000014</v>
          </cell>
          <cell r="CN15">
            <v>9.8525293750000014</v>
          </cell>
          <cell r="CO15">
            <v>1</v>
          </cell>
          <cell r="CP15">
            <v>3.25</v>
          </cell>
          <cell r="CQ15">
            <v>0.25</v>
          </cell>
          <cell r="CR15">
            <v>1</v>
          </cell>
          <cell r="CS15">
            <v>1</v>
          </cell>
          <cell r="CT15">
            <v>33.18209375</v>
          </cell>
          <cell r="CU15">
            <v>33.18209375</v>
          </cell>
          <cell r="CV15">
            <v>66.3641875</v>
          </cell>
          <cell r="CW15">
            <v>165.91046875000001</v>
          </cell>
          <cell r="CX15">
            <v>33.18209375</v>
          </cell>
          <cell r="CY15">
            <v>8.2955234375</v>
          </cell>
          <cell r="CZ15">
            <v>16.591046875</v>
          </cell>
          <cell r="DA15">
            <v>594.64222032000009</v>
          </cell>
          <cell r="DB15" t="str">
            <v>M.S. reinforcement of plain hot rolled m.s. rods to BS4449 for slab, use 12mm bars at 125 c.c. spacing</v>
          </cell>
          <cell r="DC15">
            <v>594.64222032000009</v>
          </cell>
          <cell r="DF15">
            <v>14.866055508000002</v>
          </cell>
          <cell r="DG15">
            <v>3.5678533219200008</v>
          </cell>
          <cell r="DH15">
            <v>7.1357066438400016</v>
          </cell>
          <cell r="DI15">
            <v>2</v>
          </cell>
          <cell r="DJ15">
            <v>1</v>
          </cell>
          <cell r="DK15">
            <v>3.4320000000000004</v>
          </cell>
          <cell r="DL15">
            <v>0.5</v>
          </cell>
          <cell r="DM15">
            <v>4</v>
          </cell>
          <cell r="DN15">
            <v>2.5</v>
          </cell>
          <cell r="DO15">
            <v>0.5</v>
          </cell>
          <cell r="DP15">
            <v>2</v>
          </cell>
          <cell r="DQ15">
            <v>2</v>
          </cell>
          <cell r="DR15">
            <v>0.8</v>
          </cell>
          <cell r="DS15">
            <v>0.6</v>
          </cell>
          <cell r="DT15">
            <v>0.2</v>
          </cell>
          <cell r="DU15">
            <v>0.5</v>
          </cell>
          <cell r="DV15">
            <v>0.4</v>
          </cell>
          <cell r="DW15">
            <v>7.533474075</v>
          </cell>
          <cell r="DX15" t="str">
            <v>C20 reinforced concrete cement (standard mix in accordance to BS CP 114) for slab, thickness = 180mm</v>
          </cell>
          <cell r="DY15">
            <v>45.200844449999998</v>
          </cell>
          <cell r="DZ15">
            <v>3.7667370375</v>
          </cell>
          <cell r="EA15">
            <v>7.533474075</v>
          </cell>
          <cell r="EB15">
            <v>8.2868214825000006</v>
          </cell>
          <cell r="EC15">
            <v>16.573642965000001</v>
          </cell>
          <cell r="ED15">
            <v>130.68640000000002</v>
          </cell>
          <cell r="EE15" t="str">
            <v>Plastering outside tank in (1:3) cement-sand plaster in 2 layers of 12.5mm, total thickness = 25mm.</v>
          </cell>
          <cell r="EF15">
            <v>32.671600000000005</v>
          </cell>
          <cell r="EG15">
            <v>3.9205920000000005</v>
          </cell>
          <cell r="EH15">
            <v>32.671600000000005</v>
          </cell>
          <cell r="EI15">
            <v>32.671600000000005</v>
          </cell>
          <cell r="EJ15">
            <v>4.5345039300000005</v>
          </cell>
          <cell r="EK15">
            <v>4.9879543230000012</v>
          </cell>
          <cell r="EL15">
            <v>38.012149999999998</v>
          </cell>
          <cell r="EM15">
            <v>48.4</v>
          </cell>
          <cell r="EN15">
            <v>0.48399999999999999</v>
          </cell>
          <cell r="EO15">
            <v>3.9929999999999999</v>
          </cell>
          <cell r="EP15">
            <v>38.012149999999998</v>
          </cell>
          <cell r="EQ15">
            <v>13</v>
          </cell>
          <cell r="ER15">
            <v>0.475151875</v>
          </cell>
          <cell r="ES15">
            <v>1.2670716666666666</v>
          </cell>
          <cell r="ET15">
            <v>1.2670716666666666</v>
          </cell>
          <cell r="EU15">
            <v>1.2670716666666666</v>
          </cell>
          <cell r="EV15">
            <v>2.5341433333333332</v>
          </cell>
          <cell r="EW15">
            <v>1</v>
          </cell>
        </row>
        <row r="16">
          <cell r="AG16">
            <v>11</v>
          </cell>
          <cell r="AH16" t="str">
            <v>Stone Masonry Reservoir Tank, 10 cum</v>
          </cell>
          <cell r="AI16">
            <v>156.14040375000002</v>
          </cell>
          <cell r="AJ16">
            <v>3.9035100937500005</v>
          </cell>
          <cell r="AK16">
            <v>4.2246891999999994</v>
          </cell>
          <cell r="AL16">
            <v>2.1123445999999997</v>
          </cell>
          <cell r="AM16">
            <v>2.6404307500000002</v>
          </cell>
          <cell r="AN16">
            <v>3.1685169000000002</v>
          </cell>
          <cell r="AO16">
            <v>0.52808615000000003</v>
          </cell>
          <cell r="AP16">
            <v>2.9044738250000006</v>
          </cell>
          <cell r="AQ16">
            <v>2.9044738250000006</v>
          </cell>
          <cell r="AR16">
            <v>56.62606108333334</v>
          </cell>
          <cell r="AS16" t="str">
            <v>M.S. reinforcement of plain hot rolled m.s. rods to BS4449 for slab, use 8mm bars at 150 c.c. spacing</v>
          </cell>
          <cell r="AV16">
            <v>65.119970245833329</v>
          </cell>
          <cell r="AW16">
            <v>1.4156515270833336</v>
          </cell>
          <cell r="AX16">
            <v>0.33975636650000007</v>
          </cell>
          <cell r="AY16">
            <v>0.67951273300000015</v>
          </cell>
          <cell r="AZ16">
            <v>1.2902140500000001</v>
          </cell>
          <cell r="BA16" t="str">
            <v>C20 reinforced concrete cement (standard mix in accordance to BS CP 114) for floor, thickness = 120mm</v>
          </cell>
          <cell r="BB16">
            <v>7.7412843000000002</v>
          </cell>
          <cell r="BC16">
            <v>0.64510702500000006</v>
          </cell>
          <cell r="BD16">
            <v>1.2902140500000001</v>
          </cell>
          <cell r="BE16">
            <v>1.4192354550000001</v>
          </cell>
          <cell r="BF16">
            <v>2.8384709100000003</v>
          </cell>
          <cell r="BG16">
            <v>4.45837753125</v>
          </cell>
          <cell r="BH16" t="str">
            <v>Stone masonry works in (1:3) for walls, as per cross sectoin on drawing</v>
          </cell>
          <cell r="BI16">
            <v>7.8021606796874998</v>
          </cell>
          <cell r="BJ16">
            <v>1.3375132593749999</v>
          </cell>
          <cell r="BK16">
            <v>4.9042152843750006</v>
          </cell>
          <cell r="BL16">
            <v>0</v>
          </cell>
          <cell r="BM16">
            <v>11.23511137875</v>
          </cell>
          <cell r="BN16">
            <v>11.23511137875</v>
          </cell>
          <cell r="BO16">
            <v>1.4021888906250002</v>
          </cell>
          <cell r="BP16">
            <v>8.4131333437500011</v>
          </cell>
          <cell r="BQ16">
            <v>0.70109444531250009</v>
          </cell>
          <cell r="BR16">
            <v>1.4021888906250002</v>
          </cell>
          <cell r="BS16">
            <v>1.5424077796875004</v>
          </cell>
          <cell r="BT16">
            <v>3.0848155593750008</v>
          </cell>
          <cell r="BU16">
            <v>32.821606625000008</v>
          </cell>
          <cell r="BV16" t="str">
            <v>M.S. reinforcement of plain hot rolled m.s. rods to BS4449 for slab, use 10 rings of 8mm bars as per cross section on drawings</v>
          </cell>
          <cell r="BY16">
            <v>32.821606625000008</v>
          </cell>
          <cell r="BZ16">
            <v>0.82054016562500021</v>
          </cell>
          <cell r="CA16">
            <v>0.19692963975000005</v>
          </cell>
          <cell r="CB16">
            <v>0.3938592795000001</v>
          </cell>
          <cell r="CC16">
            <v>1</v>
          </cell>
          <cell r="CD16">
            <v>2</v>
          </cell>
          <cell r="CE16">
            <v>22.579531250000002</v>
          </cell>
          <cell r="CF16">
            <v>9.4834031250000006</v>
          </cell>
          <cell r="CG16">
            <v>1.1289765625000001</v>
          </cell>
          <cell r="CH16">
            <v>0.56448828125000006</v>
          </cell>
          <cell r="CI16">
            <v>4.5159062500000005</v>
          </cell>
          <cell r="CJ16">
            <v>9.0318125000000009</v>
          </cell>
          <cell r="CK16">
            <v>22.579531250000002</v>
          </cell>
          <cell r="CL16">
            <v>1.1289765625000001</v>
          </cell>
          <cell r="CM16">
            <v>2.2579531250000002</v>
          </cell>
          <cell r="CN16">
            <v>2.2579531250000002</v>
          </cell>
          <cell r="CO16">
            <v>0</v>
          </cell>
          <cell r="CP16">
            <v>0</v>
          </cell>
          <cell r="CQ16">
            <v>0</v>
          </cell>
          <cell r="CR16">
            <v>0</v>
          </cell>
          <cell r="CS16">
            <v>0</v>
          </cell>
          <cell r="CT16">
            <v>4.9085937500000005</v>
          </cell>
          <cell r="CU16">
            <v>4.9085937500000005</v>
          </cell>
          <cell r="CV16">
            <v>9.8171875000000011</v>
          </cell>
          <cell r="CW16">
            <v>24.542968750000004</v>
          </cell>
          <cell r="CX16">
            <v>4.9085937500000005</v>
          </cell>
          <cell r="CY16">
            <v>1.2271484375000001</v>
          </cell>
          <cell r="CZ16">
            <v>2.4542968750000003</v>
          </cell>
          <cell r="DA16">
            <v>45.044397750000002</v>
          </cell>
          <cell r="DB16" t="str">
            <v>M.S. reinforcement of plain hot rolled m.s. rods to BS4449 for slab, use 8mm bars at 150 c.c. spacing</v>
          </cell>
          <cell r="DE16">
            <v>45.044397750000002</v>
          </cell>
          <cell r="DF16">
            <v>1.1261099437500002</v>
          </cell>
          <cell r="DG16">
            <v>0.27026638650000001</v>
          </cell>
          <cell r="DH16">
            <v>0.54053277300000002</v>
          </cell>
          <cell r="DI16">
            <v>1</v>
          </cell>
          <cell r="DJ16">
            <v>1</v>
          </cell>
          <cell r="DK16">
            <v>1.7160000000000002</v>
          </cell>
          <cell r="DL16">
            <v>0.25</v>
          </cell>
          <cell r="DM16">
            <v>2</v>
          </cell>
          <cell r="DN16">
            <v>1.25</v>
          </cell>
          <cell r="DO16">
            <v>0.25</v>
          </cell>
          <cell r="DP16">
            <v>1</v>
          </cell>
          <cell r="DQ16">
            <v>2</v>
          </cell>
          <cell r="DR16">
            <v>0.8</v>
          </cell>
          <cell r="DS16">
            <v>0.6</v>
          </cell>
          <cell r="DT16">
            <v>0.2</v>
          </cell>
          <cell r="DU16">
            <v>0.5</v>
          </cell>
          <cell r="DV16">
            <v>0.4</v>
          </cell>
          <cell r="DW16">
            <v>1.02632805</v>
          </cell>
          <cell r="DX16" t="str">
            <v>C20 reinforced concrete cement (standard mix in accordance to BS CP 114) for slab, thickness = 120mm</v>
          </cell>
          <cell r="DY16">
            <v>6.1579683000000003</v>
          </cell>
          <cell r="DZ16">
            <v>0.51316402500000002</v>
          </cell>
          <cell r="EA16">
            <v>1.02632805</v>
          </cell>
          <cell r="EB16">
            <v>1.1289608550000001</v>
          </cell>
          <cell r="EC16">
            <v>2.2579217100000002</v>
          </cell>
          <cell r="ED16">
            <v>35.341875000000002</v>
          </cell>
          <cell r="EE16" t="str">
            <v>Finishing exposed surfaces of tank</v>
          </cell>
          <cell r="EF16">
            <v>1.7670937500000001</v>
          </cell>
          <cell r="EG16">
            <v>0.176709375</v>
          </cell>
          <cell r="EH16">
            <v>5.6448828125000006</v>
          </cell>
          <cell r="EI16">
            <v>5.6448828125000006</v>
          </cell>
          <cell r="EJ16">
            <v>0.84493783999999994</v>
          </cell>
          <cell r="EK16">
            <v>0.92943162400000001</v>
          </cell>
          <cell r="EL16">
            <v>25.446149999999999</v>
          </cell>
          <cell r="EM16">
            <v>32.4</v>
          </cell>
          <cell r="EN16">
            <v>0.32400000000000001</v>
          </cell>
          <cell r="EO16">
            <v>2.673</v>
          </cell>
          <cell r="EP16">
            <v>25.446149999999999</v>
          </cell>
          <cell r="EQ16">
            <v>8</v>
          </cell>
          <cell r="ER16">
            <v>0.31807687499999998</v>
          </cell>
          <cell r="ES16">
            <v>0.84820499999999999</v>
          </cell>
          <cell r="ET16">
            <v>0.84820499999999999</v>
          </cell>
          <cell r="EU16">
            <v>0.84820499999999999</v>
          </cell>
          <cell r="EV16">
            <v>1.69641</v>
          </cell>
          <cell r="EW16">
            <v>1</v>
          </cell>
        </row>
        <row r="17">
          <cell r="AG17">
            <v>12</v>
          </cell>
          <cell r="AH17" t="str">
            <v>Stone Masonry Reservoir Tank, 20 cum</v>
          </cell>
          <cell r="AI17">
            <v>179.07335375</v>
          </cell>
          <cell r="AJ17">
            <v>4.4768338437499997</v>
          </cell>
          <cell r="AK17">
            <v>7.1496613124999993</v>
          </cell>
          <cell r="AL17">
            <v>3.5748306562499996</v>
          </cell>
          <cell r="AM17">
            <v>4.0855207499999997</v>
          </cell>
          <cell r="AN17">
            <v>4.9026248999999993</v>
          </cell>
          <cell r="AO17">
            <v>0.81710415000000003</v>
          </cell>
          <cell r="AP17">
            <v>4.4940728249999999</v>
          </cell>
          <cell r="AQ17">
            <v>4.4940728249999999</v>
          </cell>
          <cell r="AR17">
            <v>142.72389498333337</v>
          </cell>
          <cell r="AS17" t="str">
            <v>M.S. reinforcement of plain hot rolled m.s. rods to BS4449 for slab, use 10mm bars at 150 c.c. spacing</v>
          </cell>
          <cell r="AU17">
            <v>164.13247923083335</v>
          </cell>
          <cell r="AW17">
            <v>3.5680973745833344</v>
          </cell>
          <cell r="AX17">
            <v>0.85634336990000026</v>
          </cell>
          <cell r="AY17">
            <v>1.7126867398000005</v>
          </cell>
          <cell r="AZ17">
            <v>2.6023400625000006</v>
          </cell>
          <cell r="BA17" t="str">
            <v>C20 reinforced concrete cement (standard mix in accordance to BS CP 114) for floor, thickness = 150mm</v>
          </cell>
          <cell r="BB17">
            <v>15.614040375000004</v>
          </cell>
          <cell r="BC17">
            <v>1.3011700312500003</v>
          </cell>
          <cell r="BD17">
            <v>2.6023400625000006</v>
          </cell>
          <cell r="BE17">
            <v>2.8625740687500008</v>
          </cell>
          <cell r="BF17">
            <v>5.7251481375000015</v>
          </cell>
          <cell r="BG17">
            <v>8.2424320874999992</v>
          </cell>
          <cell r="BH17" t="str">
            <v>Stone masonry works in (1:3) for walls, as per cross sectoin on drawing</v>
          </cell>
          <cell r="BI17">
            <v>14.424256153124999</v>
          </cell>
          <cell r="BJ17">
            <v>2.4727296262499996</v>
          </cell>
          <cell r="BK17">
            <v>9.0666752962500006</v>
          </cell>
          <cell r="BL17">
            <v>0</v>
          </cell>
          <cell r="BM17">
            <v>20.770928860499996</v>
          </cell>
          <cell r="BN17">
            <v>20.770928860499996</v>
          </cell>
          <cell r="BO17">
            <v>1.9752573937500002</v>
          </cell>
          <cell r="BP17">
            <v>11.8515443625</v>
          </cell>
          <cell r="BQ17">
            <v>0.9876286968750001</v>
          </cell>
          <cell r="BR17">
            <v>1.9752573937500002</v>
          </cell>
          <cell r="BS17">
            <v>2.1727831331250003</v>
          </cell>
          <cell r="BT17">
            <v>4.3455662662500005</v>
          </cell>
          <cell r="BU17">
            <v>54.276637950000016</v>
          </cell>
          <cell r="BV17" t="str">
            <v>M.S. reinforcement of plain hot rolled m.s. rods to BS4449 for slab, use 12 rings of 8mm bars as per cross section on drawings</v>
          </cell>
          <cell r="BY17">
            <v>54.276637950000016</v>
          </cell>
          <cell r="BZ17">
            <v>1.3569159487500004</v>
          </cell>
          <cell r="CA17">
            <v>0.32565982770000013</v>
          </cell>
          <cell r="CB17">
            <v>0.65131965540000025</v>
          </cell>
          <cell r="CC17">
            <v>1</v>
          </cell>
          <cell r="CD17">
            <v>2</v>
          </cell>
          <cell r="CE17">
            <v>34.909918750000003</v>
          </cell>
          <cell r="CF17">
            <v>14.662165875000001</v>
          </cell>
          <cell r="CG17">
            <v>1.7454959375000003</v>
          </cell>
          <cell r="CH17">
            <v>0.87274796875000016</v>
          </cell>
          <cell r="CI17">
            <v>6.9819837500000013</v>
          </cell>
          <cell r="CJ17">
            <v>13.963967500000003</v>
          </cell>
          <cell r="CK17">
            <v>34.909918750000003</v>
          </cell>
          <cell r="CL17">
            <v>1.7454959375000003</v>
          </cell>
          <cell r="CM17">
            <v>3.4909918750000006</v>
          </cell>
          <cell r="CN17">
            <v>3.4909918750000006</v>
          </cell>
          <cell r="CO17">
            <v>0</v>
          </cell>
          <cell r="CP17">
            <v>0</v>
          </cell>
          <cell r="CQ17">
            <v>0</v>
          </cell>
          <cell r="CR17">
            <v>0</v>
          </cell>
          <cell r="CS17">
            <v>0</v>
          </cell>
          <cell r="CT17">
            <v>9.6208437500000006</v>
          </cell>
          <cell r="CU17">
            <v>9.6208437500000006</v>
          </cell>
          <cell r="CV17">
            <v>19.241687500000001</v>
          </cell>
          <cell r="CW17">
            <v>48.104218750000001</v>
          </cell>
          <cell r="CX17">
            <v>9.6208437500000006</v>
          </cell>
          <cell r="CY17">
            <v>2.4052109375000001</v>
          </cell>
          <cell r="CZ17">
            <v>4.8104218750000003</v>
          </cell>
          <cell r="DA17">
            <v>119.46422898333333</v>
          </cell>
          <cell r="DB17" t="str">
            <v>M.S. reinforcement of plain hot rolled m.s. rods to BS4449 for slab, use 10mm bars at 150 c.c. spacing</v>
          </cell>
          <cell r="DD17">
            <v>119.46422898333333</v>
          </cell>
          <cell r="DF17">
            <v>2.9866057245833333</v>
          </cell>
          <cell r="DG17">
            <v>0.71678537389999997</v>
          </cell>
          <cell r="DH17">
            <v>1.4335707477999999</v>
          </cell>
          <cell r="DI17">
            <v>1</v>
          </cell>
          <cell r="DJ17">
            <v>1</v>
          </cell>
          <cell r="DK17">
            <v>1.7160000000000002</v>
          </cell>
          <cell r="DL17">
            <v>0.25</v>
          </cell>
          <cell r="DM17">
            <v>2</v>
          </cell>
          <cell r="DN17">
            <v>1.25</v>
          </cell>
          <cell r="DO17">
            <v>0.25</v>
          </cell>
          <cell r="DP17">
            <v>1</v>
          </cell>
          <cell r="DQ17">
            <v>2</v>
          </cell>
          <cell r="DR17">
            <v>0.8</v>
          </cell>
          <cell r="DS17">
            <v>0.6</v>
          </cell>
          <cell r="DT17">
            <v>0.2</v>
          </cell>
          <cell r="DU17">
            <v>0.5</v>
          </cell>
          <cell r="DV17">
            <v>0.4</v>
          </cell>
          <cell r="DW17">
            <v>2.1782375624999997</v>
          </cell>
          <cell r="DX17" t="str">
            <v>C20 reinforced concrete cement (standard mix in accordance to BS CP 114) for slab, thickness = 150mm</v>
          </cell>
          <cell r="DY17">
            <v>13.069425374999998</v>
          </cell>
          <cell r="DZ17">
            <v>1.0891187812499998</v>
          </cell>
          <cell r="EA17">
            <v>2.1782375624999997</v>
          </cell>
          <cell r="EB17">
            <v>2.3960613187499997</v>
          </cell>
          <cell r="EC17">
            <v>4.7921226374999994</v>
          </cell>
          <cell r="ED17">
            <v>50.578150000000001</v>
          </cell>
          <cell r="EE17" t="str">
            <v>Finishing exposed surfaces of tank</v>
          </cell>
          <cell r="EF17">
            <v>2.5289075000000003</v>
          </cell>
          <cell r="EG17">
            <v>0.25289075</v>
          </cell>
          <cell r="EH17">
            <v>12.6445375</v>
          </cell>
          <cell r="EI17">
            <v>12.6445375</v>
          </cell>
          <cell r="EJ17">
            <v>1.4299322624999999</v>
          </cell>
          <cell r="EK17">
            <v>1.5729254887500002</v>
          </cell>
          <cell r="EL17">
            <v>28.58765</v>
          </cell>
          <cell r="EM17">
            <v>36.4</v>
          </cell>
          <cell r="EN17">
            <v>0.36399999999999999</v>
          </cell>
          <cell r="EO17">
            <v>3.0030000000000001</v>
          </cell>
          <cell r="EP17">
            <v>28.58765</v>
          </cell>
          <cell r="EQ17">
            <v>10</v>
          </cell>
          <cell r="ER17">
            <v>0.357345625</v>
          </cell>
          <cell r="ES17">
            <v>0.95292166666666667</v>
          </cell>
          <cell r="ET17">
            <v>0.95292166666666667</v>
          </cell>
          <cell r="EU17">
            <v>0.95292166666666667</v>
          </cell>
          <cell r="EV17">
            <v>1.9058433333333333</v>
          </cell>
          <cell r="EW17">
            <v>1</v>
          </cell>
        </row>
        <row r="18">
          <cell r="AG18">
            <v>13</v>
          </cell>
          <cell r="AH18" t="str">
            <v>Stone Masonry Reservoir Tank, 30 cum</v>
          </cell>
          <cell r="AI18">
            <v>191.12886</v>
          </cell>
          <cell r="AJ18">
            <v>4.7782214999999999</v>
          </cell>
          <cell r="AK18">
            <v>9.1128631999999996</v>
          </cell>
          <cell r="AL18">
            <v>4.5564315999999998</v>
          </cell>
          <cell r="AM18">
            <v>4.925872</v>
          </cell>
          <cell r="AN18">
            <v>5.9110464</v>
          </cell>
          <cell r="AO18">
            <v>0.98517440000000001</v>
          </cell>
          <cell r="AP18">
            <v>5.4184592</v>
          </cell>
          <cell r="AQ18">
            <v>5.4184592</v>
          </cell>
          <cell r="AR18">
            <v>209.64712288000004</v>
          </cell>
          <cell r="AS18" t="str">
            <v>M.S. reinforcement of plain hot rolled m.s. rods to BS4449 for slab, use 10mm bars at 125 c.c. spacing</v>
          </cell>
          <cell r="AU18">
            <v>241.09419131200002</v>
          </cell>
          <cell r="AW18">
            <v>5.2411780720000012</v>
          </cell>
          <cell r="AX18">
            <v>1.2578827372800003</v>
          </cell>
          <cell r="AY18">
            <v>2.5157654745600007</v>
          </cell>
          <cell r="AZ18">
            <v>3.610211800000001</v>
          </cell>
          <cell r="BA18" t="str">
            <v>C20 reinforced concrete cement (standard mix in accordance to BS CP 114) for floor, thickness = 170mm</v>
          </cell>
          <cell r="BB18">
            <v>21.661270800000004</v>
          </cell>
          <cell r="BC18">
            <v>1.8051059000000005</v>
          </cell>
          <cell r="BD18">
            <v>3.610211800000001</v>
          </cell>
          <cell r="BE18">
            <v>3.9712329800000012</v>
          </cell>
          <cell r="BF18">
            <v>7.9424659600000025</v>
          </cell>
          <cell r="BG18">
            <v>12.315936600000002</v>
          </cell>
          <cell r="BH18" t="str">
            <v>Stone masonry works in (1:3) for walls, as per cross sectoin on drawing</v>
          </cell>
          <cell r="BI18">
            <v>21.552889050000005</v>
          </cell>
          <cell r="BJ18">
            <v>3.6947809800000004</v>
          </cell>
          <cell r="BK18">
            <v>13.547530260000004</v>
          </cell>
          <cell r="BL18">
            <v>0</v>
          </cell>
          <cell r="BM18">
            <v>31.036160232000007</v>
          </cell>
          <cell r="BN18">
            <v>31.036160232000007</v>
          </cell>
          <cell r="BO18">
            <v>2.6368572937500003</v>
          </cell>
          <cell r="BP18">
            <v>15.821143762500002</v>
          </cell>
          <cell r="BQ18">
            <v>1.3184286468750002</v>
          </cell>
          <cell r="BR18">
            <v>2.6368572937500003</v>
          </cell>
          <cell r="BS18">
            <v>2.9005430231250005</v>
          </cell>
          <cell r="BT18">
            <v>5.8010860462500009</v>
          </cell>
          <cell r="BU18">
            <v>88.715598727500009</v>
          </cell>
          <cell r="BV18" t="str">
            <v>M.S. reinforcement of plain hot rolled m.s. rods to BS4449 for slab, use 11 rings of 8mm bars and 4 rings of 10mm bars as per cross section on drawings</v>
          </cell>
          <cell r="BX18">
            <v>32.13710519</v>
          </cell>
          <cell r="BY18">
            <v>56.578493537500002</v>
          </cell>
          <cell r="BZ18">
            <v>2.2178899681875004</v>
          </cell>
          <cell r="CA18">
            <v>0.53229359236500007</v>
          </cell>
          <cell r="CB18">
            <v>1.0645871847300001</v>
          </cell>
          <cell r="CC18">
            <v>1</v>
          </cell>
          <cell r="CD18">
            <v>2</v>
          </cell>
          <cell r="CE18">
            <v>46.494200000000006</v>
          </cell>
          <cell r="CF18">
            <v>19.527564000000002</v>
          </cell>
          <cell r="CG18">
            <v>2.3247100000000005</v>
          </cell>
          <cell r="CH18">
            <v>1.1623550000000002</v>
          </cell>
          <cell r="CI18">
            <v>9.298840000000002</v>
          </cell>
          <cell r="CJ18">
            <v>18.597680000000004</v>
          </cell>
          <cell r="CK18">
            <v>46.494200000000006</v>
          </cell>
          <cell r="CL18">
            <v>2.3247100000000005</v>
          </cell>
          <cell r="CM18">
            <v>4.649420000000001</v>
          </cell>
          <cell r="CN18">
            <v>4.649420000000001</v>
          </cell>
          <cell r="CO18">
            <v>1</v>
          </cell>
          <cell r="CP18">
            <v>3.25</v>
          </cell>
          <cell r="CQ18">
            <v>0.25</v>
          </cell>
          <cell r="CR18">
            <v>1</v>
          </cell>
          <cell r="CS18">
            <v>1</v>
          </cell>
          <cell r="CT18">
            <v>12.566000000000001</v>
          </cell>
          <cell r="CU18">
            <v>12.566000000000001</v>
          </cell>
          <cell r="CV18">
            <v>25.132000000000001</v>
          </cell>
          <cell r="CW18">
            <v>62.830000000000005</v>
          </cell>
          <cell r="CX18">
            <v>12.566000000000001</v>
          </cell>
          <cell r="CY18">
            <v>3.1415000000000002</v>
          </cell>
          <cell r="CZ18">
            <v>6.2830000000000004</v>
          </cell>
          <cell r="DA18">
            <v>127.59588205714287</v>
          </cell>
          <cell r="DB18" t="str">
            <v>M.S. reinforcement of plain hot rolled m.s. rods to BS4449 for slab, use 10mm bars at 175 c.c. spacing</v>
          </cell>
          <cell r="DD18">
            <v>127.59588205714287</v>
          </cell>
          <cell r="DF18">
            <v>3.1898970514285718</v>
          </cell>
          <cell r="DG18">
            <v>0.76557529234285726</v>
          </cell>
          <cell r="DH18">
            <v>1.5311505846857145</v>
          </cell>
          <cell r="DI18">
            <v>1</v>
          </cell>
          <cell r="DJ18">
            <v>1</v>
          </cell>
          <cell r="DK18">
            <v>1.7160000000000002</v>
          </cell>
          <cell r="DL18">
            <v>0.25</v>
          </cell>
          <cell r="DM18">
            <v>2</v>
          </cell>
          <cell r="DN18">
            <v>1.25</v>
          </cell>
          <cell r="DO18">
            <v>0.25</v>
          </cell>
          <cell r="DP18">
            <v>1</v>
          </cell>
          <cell r="DQ18">
            <v>2</v>
          </cell>
          <cell r="DR18">
            <v>0.8</v>
          </cell>
          <cell r="DS18">
            <v>0.6</v>
          </cell>
          <cell r="DT18">
            <v>0.2</v>
          </cell>
          <cell r="DU18">
            <v>0.5</v>
          </cell>
          <cell r="DV18">
            <v>0.4</v>
          </cell>
          <cell r="DW18">
            <v>2.1714047999999999</v>
          </cell>
          <cell r="DX18" t="str">
            <v>C20 reinforced concrete cement (standard mix in accordance to BS CP 114) for slab, thickness = 120mm</v>
          </cell>
          <cell r="DY18">
            <v>13.0284288</v>
          </cell>
          <cell r="DZ18">
            <v>1.0857024</v>
          </cell>
          <cell r="EA18">
            <v>2.1714047999999999</v>
          </cell>
          <cell r="EB18">
            <v>2.3885452800000002</v>
          </cell>
          <cell r="EC18">
            <v>4.7770905600000004</v>
          </cell>
          <cell r="ED18">
            <v>67.856400000000008</v>
          </cell>
          <cell r="EE18" t="str">
            <v>Finishing exposed surfaces of tank</v>
          </cell>
          <cell r="EF18">
            <v>3.3928200000000004</v>
          </cell>
          <cell r="EG18">
            <v>0.33928200000000003</v>
          </cell>
          <cell r="EH18">
            <v>16.964100000000002</v>
          </cell>
          <cell r="EI18">
            <v>16.964100000000002</v>
          </cell>
          <cell r="EJ18">
            <v>1.82257264</v>
          </cell>
          <cell r="EK18">
            <v>2.0048299040000002</v>
          </cell>
          <cell r="EL18">
            <v>30.1584</v>
          </cell>
          <cell r="EM18">
            <v>38.4</v>
          </cell>
          <cell r="EN18">
            <v>0.38400000000000001</v>
          </cell>
          <cell r="EO18">
            <v>3.1680000000000001</v>
          </cell>
          <cell r="EP18">
            <v>30.1584</v>
          </cell>
          <cell r="EQ18">
            <v>10</v>
          </cell>
          <cell r="ER18">
            <v>0.37697999999999998</v>
          </cell>
          <cell r="ES18">
            <v>1.00528</v>
          </cell>
          <cell r="ET18">
            <v>1.00528</v>
          </cell>
          <cell r="EU18">
            <v>1.00528</v>
          </cell>
          <cell r="EV18">
            <v>2.0105599999999999</v>
          </cell>
          <cell r="EW18">
            <v>1</v>
          </cell>
        </row>
        <row r="19">
          <cell r="AG19">
            <v>14</v>
          </cell>
          <cell r="AH19" t="str">
            <v>Stone Masonry Reservoir Tank, 40 cum</v>
          </cell>
          <cell r="AI19">
            <v>203.57705375000003</v>
          </cell>
          <cell r="AJ19">
            <v>5.0894263437500014</v>
          </cell>
          <cell r="AK19">
            <v>11.105045425</v>
          </cell>
          <cell r="AL19">
            <v>5.5525227125000001</v>
          </cell>
          <cell r="AM19">
            <v>5.8447607499999998</v>
          </cell>
          <cell r="AN19">
            <v>7.0137128999999998</v>
          </cell>
          <cell r="AO19">
            <v>1.16895215</v>
          </cell>
          <cell r="AP19">
            <v>6.4292368250000003</v>
          </cell>
          <cell r="AQ19">
            <v>6.4292368250000003</v>
          </cell>
          <cell r="AR19">
            <v>314.87772847500003</v>
          </cell>
          <cell r="AS19" t="str">
            <v>M.S. reinforcement of plain hot rolled m.s. rods to BS4449 for slab, use 10mm bars at 100 c.c. spacing</v>
          </cell>
          <cell r="AU19">
            <v>362.10938774624998</v>
          </cell>
          <cell r="AW19">
            <v>7.871943211875001</v>
          </cell>
          <cell r="AX19">
            <v>1.8892663708500002</v>
          </cell>
          <cell r="AY19">
            <v>3.7785327417000003</v>
          </cell>
          <cell r="AZ19">
            <v>4.5930300750000006</v>
          </cell>
          <cell r="BA19" t="str">
            <v>C20 reinforced concrete cement (standard mix in accordance to BS CP 114) for floor, thickness = 180mm</v>
          </cell>
          <cell r="BB19">
            <v>27.558180450000002</v>
          </cell>
          <cell r="BC19">
            <v>2.2965150375000003</v>
          </cell>
          <cell r="BD19">
            <v>4.5930300750000006</v>
          </cell>
          <cell r="BE19">
            <v>5.0523330825000015</v>
          </cell>
          <cell r="BF19">
            <v>10.104666165000003</v>
          </cell>
          <cell r="BG19">
            <v>15.274051537500005</v>
          </cell>
          <cell r="BH19" t="str">
            <v>Stone masonry works in (1:3) for walls, as per cross sectoin on drawing</v>
          </cell>
          <cell r="BI19">
            <v>26.729590190625011</v>
          </cell>
          <cell r="BJ19">
            <v>4.5822154612500015</v>
          </cell>
          <cell r="BK19">
            <v>16.801456691250007</v>
          </cell>
          <cell r="BL19">
            <v>0</v>
          </cell>
          <cell r="BM19">
            <v>38.490609874500016</v>
          </cell>
          <cell r="BN19">
            <v>38.490609874500016</v>
          </cell>
          <cell r="BO19">
            <v>2.9549341687500004</v>
          </cell>
          <cell r="BP19">
            <v>17.729605012500002</v>
          </cell>
          <cell r="BQ19">
            <v>1.4774670843750002</v>
          </cell>
          <cell r="BR19">
            <v>2.9549341687500004</v>
          </cell>
          <cell r="BS19">
            <v>3.2504275856250007</v>
          </cell>
          <cell r="BT19">
            <v>6.5008551712500013</v>
          </cell>
          <cell r="BU19">
            <v>99.417118477499997</v>
          </cell>
          <cell r="BV19" t="str">
            <v>M.S. reinforcement of plain hot rolled m.s. rods to BS4449 for slab, use 11 rings of 8mm bars and 4 rings of 10mm bars as per cross section on drawings</v>
          </cell>
          <cell r="BX19">
            <v>36.013716189999997</v>
          </cell>
          <cell r="BY19">
            <v>63.403402287500001</v>
          </cell>
          <cell r="BZ19">
            <v>2.4854279619374999</v>
          </cell>
          <cell r="CA19">
            <v>0.59650271086499995</v>
          </cell>
          <cell r="CB19">
            <v>1.1930054217299999</v>
          </cell>
          <cell r="CC19">
            <v>1</v>
          </cell>
          <cell r="CD19">
            <v>2</v>
          </cell>
          <cell r="CE19">
            <v>54.073068750000004</v>
          </cell>
          <cell r="CF19">
            <v>22.710688875000002</v>
          </cell>
          <cell r="CG19">
            <v>2.7036534375000003</v>
          </cell>
          <cell r="CH19">
            <v>1.3518267187500002</v>
          </cell>
          <cell r="CI19">
            <v>10.814613750000001</v>
          </cell>
          <cell r="CJ19">
            <v>21.629227500000002</v>
          </cell>
          <cell r="CK19">
            <v>54.073068750000004</v>
          </cell>
          <cell r="CL19">
            <v>2.7036534375000003</v>
          </cell>
          <cell r="CM19">
            <v>5.4073068750000006</v>
          </cell>
          <cell r="CN19">
            <v>5.4073068750000006</v>
          </cell>
          <cell r="CO19">
            <v>1</v>
          </cell>
          <cell r="CP19">
            <v>3.25</v>
          </cell>
          <cell r="CQ19">
            <v>0.25</v>
          </cell>
          <cell r="CR19">
            <v>1</v>
          </cell>
          <cell r="CS19">
            <v>1</v>
          </cell>
          <cell r="CT19">
            <v>15.90384375</v>
          </cell>
          <cell r="CU19">
            <v>15.90384375</v>
          </cell>
          <cell r="CV19">
            <v>31.8076875</v>
          </cell>
          <cell r="CW19">
            <v>79.519218749999993</v>
          </cell>
          <cell r="CX19">
            <v>15.90384375</v>
          </cell>
          <cell r="CY19">
            <v>3.9759609375</v>
          </cell>
          <cell r="CZ19">
            <v>7.951921875</v>
          </cell>
          <cell r="DA19">
            <v>181.49000498333336</v>
          </cell>
          <cell r="DB19" t="str">
            <v>M.S. reinforcement of plain hot rolled m.s. rods to BS4449 for slab, use 10mm bars at 150 c.c. spacing</v>
          </cell>
          <cell r="DD19">
            <v>181.49000498333336</v>
          </cell>
          <cell r="DF19">
            <v>4.5372501245833341</v>
          </cell>
          <cell r="DG19">
            <v>1.0889400299000003</v>
          </cell>
          <cell r="DH19">
            <v>2.1778800598000005</v>
          </cell>
          <cell r="DI19">
            <v>2</v>
          </cell>
          <cell r="DJ19">
            <v>1</v>
          </cell>
          <cell r="DK19">
            <v>3.4320000000000004</v>
          </cell>
          <cell r="DL19">
            <v>0.5</v>
          </cell>
          <cell r="DM19">
            <v>4</v>
          </cell>
          <cell r="DN19">
            <v>2.5</v>
          </cell>
          <cell r="DO19">
            <v>0.5</v>
          </cell>
          <cell r="DP19">
            <v>2</v>
          </cell>
          <cell r="DQ19">
            <v>2</v>
          </cell>
          <cell r="DR19">
            <v>0.8</v>
          </cell>
          <cell r="DS19">
            <v>0.6</v>
          </cell>
          <cell r="DT19">
            <v>0.2</v>
          </cell>
          <cell r="DU19">
            <v>0.5</v>
          </cell>
          <cell r="DV19">
            <v>0.4</v>
          </cell>
          <cell r="DW19">
            <v>2.8679538875000001</v>
          </cell>
          <cell r="DX19" t="str">
            <v>C20 reinforced concrete cement (standard mix in accordance to BS CP 114) for slab, thickness = 130mm</v>
          </cell>
          <cell r="DY19">
            <v>17.207723325</v>
          </cell>
          <cell r="DZ19">
            <v>1.4339769437500001</v>
          </cell>
          <cell r="EA19">
            <v>2.8679538875000001</v>
          </cell>
          <cell r="EB19">
            <v>3.1547492762500005</v>
          </cell>
          <cell r="EC19">
            <v>6.3094985525000009</v>
          </cell>
          <cell r="ED19">
            <v>76.338450000000009</v>
          </cell>
          <cell r="EE19" t="str">
            <v>Finishing exposed surfaces of tank</v>
          </cell>
          <cell r="EF19">
            <v>3.8169225000000004</v>
          </cell>
          <cell r="EG19">
            <v>0.38169225000000007</v>
          </cell>
          <cell r="EH19">
            <v>19.084612500000002</v>
          </cell>
          <cell r="EI19">
            <v>19.084612500000002</v>
          </cell>
          <cell r="EJ19">
            <v>2.2210090849999999</v>
          </cell>
          <cell r="EK19">
            <v>2.4431099935000002</v>
          </cell>
          <cell r="EL19">
            <v>31.729150000000001</v>
          </cell>
          <cell r="EM19">
            <v>40.4</v>
          </cell>
          <cell r="EN19">
            <v>0.40399999999999997</v>
          </cell>
          <cell r="EO19">
            <v>3.3330000000000002</v>
          </cell>
          <cell r="EP19">
            <v>31.729150000000001</v>
          </cell>
          <cell r="EQ19">
            <v>11</v>
          </cell>
          <cell r="ER19">
            <v>0.39661437500000007</v>
          </cell>
          <cell r="ES19">
            <v>1.0576383333333335</v>
          </cell>
          <cell r="ET19">
            <v>1.0576383333333335</v>
          </cell>
          <cell r="EU19">
            <v>1.0576383333333335</v>
          </cell>
          <cell r="EV19">
            <v>2.1152766666666669</v>
          </cell>
          <cell r="EW19">
            <v>1</v>
          </cell>
        </row>
        <row r="20">
          <cell r="AG20">
            <v>15</v>
          </cell>
          <cell r="AH20" t="str">
            <v>Stone Masonry Reservoir Tank, 50 cum</v>
          </cell>
          <cell r="AI20">
            <v>216.41793500000006</v>
          </cell>
          <cell r="AJ20">
            <v>5.4104483750000014</v>
          </cell>
          <cell r="AK20">
            <v>13.684374</v>
          </cell>
          <cell r="AL20">
            <v>6.842187</v>
          </cell>
          <cell r="AM20">
            <v>6.842187</v>
          </cell>
          <cell r="AN20">
            <v>8.2106244000000004</v>
          </cell>
          <cell r="AO20">
            <v>1.3684374000000001</v>
          </cell>
          <cell r="AP20">
            <v>7.5264057000000006</v>
          </cell>
          <cell r="AQ20">
            <v>7.5264057000000006</v>
          </cell>
          <cell r="AR20">
            <v>372.54231710000005</v>
          </cell>
          <cell r="AS20" t="str">
            <v>M.S. reinforcement of plain hot rolled m.s. rods to BS4449 for slab, use 10mm bars at 100 c.c. spacing</v>
          </cell>
          <cell r="AU20">
            <v>428.42366466500005</v>
          </cell>
          <cell r="AW20">
            <v>9.3135579275000016</v>
          </cell>
          <cell r="AX20">
            <v>2.2352539026000002</v>
          </cell>
          <cell r="AY20">
            <v>4.4705078052000005</v>
          </cell>
          <cell r="AZ20">
            <v>6.0379630000000013</v>
          </cell>
          <cell r="BA20" t="str">
            <v>C20 reinforced concrete cement (standard mix in accordance to BS CP 114) for floor, thickness = 200mm</v>
          </cell>
          <cell r="BB20">
            <v>36.227778000000008</v>
          </cell>
          <cell r="BC20">
            <v>3.0189815000000007</v>
          </cell>
          <cell r="BD20">
            <v>6.0379630000000013</v>
          </cell>
          <cell r="BE20">
            <v>6.6417593000000021</v>
          </cell>
          <cell r="BF20">
            <v>13.283518600000004</v>
          </cell>
          <cell r="BG20">
            <v>18.893766375000002</v>
          </cell>
          <cell r="BH20" t="str">
            <v>Stone masonry works in (1:3) for walls, as per cross sectoin on drawing</v>
          </cell>
          <cell r="BI20">
            <v>33.064091156250001</v>
          </cell>
          <cell r="BJ20">
            <v>5.6681299125000004</v>
          </cell>
          <cell r="BK20">
            <v>20.783143012500005</v>
          </cell>
          <cell r="BL20">
            <v>0</v>
          </cell>
          <cell r="BM20">
            <v>47.612291265000003</v>
          </cell>
          <cell r="BN20">
            <v>47.612291265000003</v>
          </cell>
          <cell r="BO20">
            <v>3.3336223593749996</v>
          </cell>
          <cell r="BP20">
            <v>20.001734156249999</v>
          </cell>
          <cell r="BQ20">
            <v>1.6668111796874998</v>
          </cell>
          <cell r="BR20">
            <v>3.3336223593749996</v>
          </cell>
          <cell r="BS20">
            <v>3.6669845953125</v>
          </cell>
          <cell r="BT20">
            <v>7.333969190625</v>
          </cell>
          <cell r="BU20">
            <v>110.11863822749999</v>
          </cell>
          <cell r="BV20" t="str">
            <v>M.S. reinforcement of plain hot rolled m.s. rods to BS4449 for slab, use 11 rings of 8mm bars and 4 rings of 10mm bars as per cross section on drawings</v>
          </cell>
          <cell r="BX20">
            <v>39.890327189999994</v>
          </cell>
          <cell r="BY20">
            <v>70.228311037499992</v>
          </cell>
          <cell r="BZ20">
            <v>2.7529659556874999</v>
          </cell>
          <cell r="CA20">
            <v>0.66071182936499995</v>
          </cell>
          <cell r="CB20">
            <v>1.3214236587299999</v>
          </cell>
          <cell r="CC20">
            <v>1</v>
          </cell>
          <cell r="CD20">
            <v>2</v>
          </cell>
          <cell r="CE20">
            <v>62.830000000000013</v>
          </cell>
          <cell r="CF20">
            <v>26.388600000000004</v>
          </cell>
          <cell r="CG20">
            <v>3.1415000000000006</v>
          </cell>
          <cell r="CH20">
            <v>1.5707500000000003</v>
          </cell>
          <cell r="CI20">
            <v>12.566000000000003</v>
          </cell>
          <cell r="CJ20">
            <v>25.132000000000005</v>
          </cell>
          <cell r="CK20">
            <v>62.830000000000013</v>
          </cell>
          <cell r="CL20">
            <v>3.1415000000000006</v>
          </cell>
          <cell r="CM20">
            <v>6.2830000000000013</v>
          </cell>
          <cell r="CN20">
            <v>6.2830000000000013</v>
          </cell>
          <cell r="CO20">
            <v>1</v>
          </cell>
          <cell r="CP20">
            <v>3.25</v>
          </cell>
          <cell r="CQ20">
            <v>0.25</v>
          </cell>
          <cell r="CR20">
            <v>1</v>
          </cell>
          <cell r="CS20">
            <v>1</v>
          </cell>
          <cell r="CT20">
            <v>19.634375000000002</v>
          </cell>
          <cell r="CU20">
            <v>19.634375000000002</v>
          </cell>
          <cell r="CV20">
            <v>39.268750000000004</v>
          </cell>
          <cell r="CW20">
            <v>98.171875000000014</v>
          </cell>
          <cell r="CX20">
            <v>19.634375000000002</v>
          </cell>
          <cell r="CY20">
            <v>4.9085937500000005</v>
          </cell>
          <cell r="CZ20">
            <v>9.8171875000000011</v>
          </cell>
          <cell r="DA20">
            <v>217.34865673333337</v>
          </cell>
          <cell r="DB20" t="str">
            <v>M.S. reinforcement of plain hot rolled m.s. rods to BS4449 for slab, use 10mm bars at 150 c.c. spacing</v>
          </cell>
          <cell r="DD20">
            <v>217.34865673333337</v>
          </cell>
          <cell r="DF20">
            <v>5.4337164183333346</v>
          </cell>
          <cell r="DG20">
            <v>1.3040919404000002</v>
          </cell>
          <cell r="DH20">
            <v>2.6081838808000004</v>
          </cell>
          <cell r="DI20">
            <v>2</v>
          </cell>
          <cell r="DJ20">
            <v>1</v>
          </cell>
          <cell r="DK20">
            <v>3.4320000000000004</v>
          </cell>
          <cell r="DL20">
            <v>0.5</v>
          </cell>
          <cell r="DM20">
            <v>4</v>
          </cell>
          <cell r="DN20">
            <v>2.5</v>
          </cell>
          <cell r="DO20">
            <v>0.5</v>
          </cell>
          <cell r="DP20">
            <v>2</v>
          </cell>
          <cell r="DQ20">
            <v>2</v>
          </cell>
          <cell r="DR20">
            <v>0.8</v>
          </cell>
          <cell r="DS20">
            <v>0.6</v>
          </cell>
          <cell r="DT20">
            <v>0.2</v>
          </cell>
          <cell r="DU20">
            <v>0.5</v>
          </cell>
          <cell r="DV20">
            <v>0.4</v>
          </cell>
          <cell r="DW20">
            <v>3.6988021000000009</v>
          </cell>
          <cell r="DX20" t="str">
            <v>C20 reinforced concrete cement (standard mix in accordance to BS CP 114) for slab, thickness = 140mm</v>
          </cell>
          <cell r="DY20">
            <v>22.192812600000003</v>
          </cell>
          <cell r="DZ20">
            <v>1.8494010500000004</v>
          </cell>
          <cell r="EA20">
            <v>3.6988021000000009</v>
          </cell>
          <cell r="EB20">
            <v>4.0686823100000016</v>
          </cell>
          <cell r="EC20">
            <v>8.1373646200000032</v>
          </cell>
          <cell r="ED20">
            <v>86.391250000000014</v>
          </cell>
          <cell r="EE20" t="str">
            <v>Finishing exposed surfaces of tank</v>
          </cell>
          <cell r="EF20">
            <v>4.3195625000000009</v>
          </cell>
          <cell r="EG20">
            <v>0.4319562500000001</v>
          </cell>
          <cell r="EH20">
            <v>21.597812500000003</v>
          </cell>
          <cell r="EI20">
            <v>21.597812500000003</v>
          </cell>
          <cell r="EJ20">
            <v>2.7368748000000003</v>
          </cell>
          <cell r="EK20">
            <v>3.0105622800000007</v>
          </cell>
          <cell r="EL20">
            <v>33.299900000000001</v>
          </cell>
          <cell r="EM20">
            <v>42.4</v>
          </cell>
          <cell r="EN20">
            <v>0.42399999999999999</v>
          </cell>
          <cell r="EO20">
            <v>3.4980000000000002</v>
          </cell>
          <cell r="EP20">
            <v>33.299900000000001</v>
          </cell>
          <cell r="EQ20">
            <v>11</v>
          </cell>
          <cell r="ER20">
            <v>0.41624875</v>
          </cell>
          <cell r="ES20">
            <v>1.1099966666666667</v>
          </cell>
          <cell r="ET20">
            <v>1.1099966666666667</v>
          </cell>
          <cell r="EU20">
            <v>1.1099966666666667</v>
          </cell>
          <cell r="EV20">
            <v>2.2199933333333335</v>
          </cell>
          <cell r="EW20">
            <v>1</v>
          </cell>
        </row>
        <row r="21">
          <cell r="AG21">
            <v>16</v>
          </cell>
          <cell r="AH21" t="str">
            <v>Stone Masonry Reservoir Tank, 60 cum</v>
          </cell>
          <cell r="AI21">
            <v>229.65150375000005</v>
          </cell>
          <cell r="AJ21">
            <v>5.7412875937500019</v>
          </cell>
          <cell r="AK21">
            <v>16.232209037499999</v>
          </cell>
          <cell r="AL21">
            <v>8.1161045187499994</v>
          </cell>
          <cell r="AM21">
            <v>7.9181507499999997</v>
          </cell>
          <cell r="AN21">
            <v>9.5017809</v>
          </cell>
          <cell r="AO21">
            <v>1.5836301500000001</v>
          </cell>
          <cell r="AP21">
            <v>8.7099658250000012</v>
          </cell>
          <cell r="AQ21">
            <v>8.7099658250000012</v>
          </cell>
          <cell r="AR21">
            <v>500.90991312000006</v>
          </cell>
          <cell r="AS21" t="str">
            <v>M.S. reinforcement of plain hot rolled m.s. rods to BS4449 for slab, use 12mm bars at 125 c.c. spacing</v>
          </cell>
          <cell r="AT21">
            <v>576.04640008800004</v>
          </cell>
          <cell r="AW21">
            <v>12.522747828000002</v>
          </cell>
          <cell r="AX21">
            <v>3.0054594787200002</v>
          </cell>
          <cell r="AY21">
            <v>6.0109189574400004</v>
          </cell>
          <cell r="AZ21">
            <v>7.4036515875000006</v>
          </cell>
          <cell r="BA21" t="str">
            <v>C20 reinforced concrete cement (standard mix in accordance to BS CP 114) for floor, thickness = 210mm</v>
          </cell>
          <cell r="BB21">
            <v>44.421909525000004</v>
          </cell>
          <cell r="BC21">
            <v>3.7018257937500003</v>
          </cell>
          <cell r="BD21">
            <v>7.4036515875000006</v>
          </cell>
          <cell r="BE21">
            <v>8.144016746250001</v>
          </cell>
          <cell r="BF21">
            <v>16.288033492500002</v>
          </cell>
          <cell r="BG21">
            <v>22.144512037500004</v>
          </cell>
          <cell r="BH21" t="str">
            <v>Stone masonry works in (1:3) for walls, as per cross sectoin on drawing</v>
          </cell>
          <cell r="BI21">
            <v>38.752896065625009</v>
          </cell>
          <cell r="BJ21">
            <v>6.6433536112500011</v>
          </cell>
          <cell r="BK21">
            <v>24.358963241250006</v>
          </cell>
          <cell r="BL21">
            <v>0</v>
          </cell>
          <cell r="BM21">
            <v>55.804170334500007</v>
          </cell>
          <cell r="BN21">
            <v>55.804170334500007</v>
          </cell>
          <cell r="BO21">
            <v>3.59108791875</v>
          </cell>
          <cell r="BP21">
            <v>21.546527512499999</v>
          </cell>
          <cell r="BQ21">
            <v>1.795543959375</v>
          </cell>
          <cell r="BR21">
            <v>3.59108791875</v>
          </cell>
          <cell r="BS21">
            <v>3.9501967106250002</v>
          </cell>
          <cell r="BT21">
            <v>7.9003934212500004</v>
          </cell>
          <cell r="BU21">
            <v>120.8201579775</v>
          </cell>
          <cell r="BV21" t="str">
            <v>M.S. reinforcement of plain hot rolled m.s. rods to BS4449 for slab, use 11 rings of 8mm bars and 4 rings of 10mm bars as per cross section on drawings</v>
          </cell>
          <cell r="BX21">
            <v>43.766938189999998</v>
          </cell>
          <cell r="BY21">
            <v>77.053219787499998</v>
          </cell>
          <cell r="BZ21">
            <v>3.0205039494375003</v>
          </cell>
          <cell r="CA21">
            <v>0.72492094786500005</v>
          </cell>
          <cell r="CB21">
            <v>1.4498418957300001</v>
          </cell>
          <cell r="CC21">
            <v>1</v>
          </cell>
          <cell r="CD21">
            <v>2</v>
          </cell>
          <cell r="CE21">
            <v>70.408868750000011</v>
          </cell>
          <cell r="CF21">
            <v>29.571724875000005</v>
          </cell>
          <cell r="CG21">
            <v>3.5204434375000009</v>
          </cell>
          <cell r="CH21">
            <v>1.7602217187500004</v>
          </cell>
          <cell r="CI21">
            <v>14.081773750000004</v>
          </cell>
          <cell r="CJ21">
            <v>28.163547500000007</v>
          </cell>
          <cell r="CK21">
            <v>70.408868750000011</v>
          </cell>
          <cell r="CL21">
            <v>3.5204434375000009</v>
          </cell>
          <cell r="CM21">
            <v>7.0408868750000018</v>
          </cell>
          <cell r="CN21">
            <v>7.0408868750000018</v>
          </cell>
          <cell r="CO21">
            <v>1</v>
          </cell>
          <cell r="CP21">
            <v>3.25</v>
          </cell>
          <cell r="CQ21">
            <v>0.25</v>
          </cell>
          <cell r="CR21">
            <v>1</v>
          </cell>
          <cell r="CS21">
            <v>1</v>
          </cell>
          <cell r="CT21">
            <v>23.757593750000002</v>
          </cell>
          <cell r="CU21">
            <v>23.757593750000002</v>
          </cell>
          <cell r="CV21">
            <v>47.515187500000003</v>
          </cell>
          <cell r="CW21">
            <v>118.78796875</v>
          </cell>
          <cell r="CX21">
            <v>23.757593750000002</v>
          </cell>
          <cell r="CY21">
            <v>5.9393984375000004</v>
          </cell>
          <cell r="CZ21">
            <v>11.878796875000001</v>
          </cell>
          <cell r="DA21">
            <v>316.34653680000002</v>
          </cell>
          <cell r="DB21" t="str">
            <v>M.S. reinforcement of plain hot rolled m.s. rods to BS4449 for slab, use 12mm bars at 175 c.c. spacing</v>
          </cell>
          <cell r="DC21">
            <v>316.34653680000002</v>
          </cell>
          <cell r="DF21">
            <v>7.9086634200000008</v>
          </cell>
          <cell r="DG21">
            <v>1.8980792208000001</v>
          </cell>
          <cell r="DH21">
            <v>3.7961584416000003</v>
          </cell>
          <cell r="DI21">
            <v>2</v>
          </cell>
          <cell r="DJ21">
            <v>1</v>
          </cell>
          <cell r="DK21">
            <v>3.4320000000000004</v>
          </cell>
          <cell r="DL21">
            <v>0.5</v>
          </cell>
          <cell r="DM21">
            <v>4</v>
          </cell>
          <cell r="DN21">
            <v>2.5</v>
          </cell>
          <cell r="DO21">
            <v>0.5</v>
          </cell>
          <cell r="DP21">
            <v>2</v>
          </cell>
          <cell r="DQ21">
            <v>2</v>
          </cell>
          <cell r="DR21">
            <v>0.8</v>
          </cell>
          <cell r="DS21">
            <v>0.6</v>
          </cell>
          <cell r="DT21">
            <v>0.2</v>
          </cell>
          <cell r="DU21">
            <v>0.5</v>
          </cell>
          <cell r="DV21">
            <v>0.4</v>
          </cell>
          <cell r="DW21">
            <v>4.6757300624999996</v>
          </cell>
          <cell r="DX21" t="str">
            <v>C20 reinforced concrete cement (standard mix in accordance to BS CP 114) for slab, thickness = 150mm</v>
          </cell>
          <cell r="DY21">
            <v>28.054380374999997</v>
          </cell>
          <cell r="DZ21">
            <v>2.3378650312499998</v>
          </cell>
          <cell r="EA21">
            <v>4.6757300624999996</v>
          </cell>
          <cell r="EB21">
            <v>5.1433030687499999</v>
          </cell>
          <cell r="EC21">
            <v>10.2866061375</v>
          </cell>
          <cell r="ED21">
            <v>93.302550000000011</v>
          </cell>
          <cell r="EE21" t="str">
            <v>Finishing exposed surfaces of tank</v>
          </cell>
          <cell r="EF21">
            <v>4.6651275000000005</v>
          </cell>
          <cell r="EG21">
            <v>0.46651275000000009</v>
          </cell>
          <cell r="EH21">
            <v>23.325637500000003</v>
          </cell>
          <cell r="EI21">
            <v>23.325637500000003</v>
          </cell>
          <cell r="EJ21">
            <v>3.2464418075000001</v>
          </cell>
          <cell r="EK21">
            <v>3.5710859882500006</v>
          </cell>
          <cell r="EL21">
            <v>34.870649999999998</v>
          </cell>
          <cell r="EM21">
            <v>44.399999999999991</v>
          </cell>
          <cell r="EN21">
            <v>0.44399999999999995</v>
          </cell>
          <cell r="EO21">
            <v>3.6629999999999994</v>
          </cell>
          <cell r="EP21">
            <v>34.870649999999998</v>
          </cell>
          <cell r="EQ21">
            <v>12</v>
          </cell>
          <cell r="ER21">
            <v>0.43588312499999998</v>
          </cell>
          <cell r="ES21">
            <v>1.162355</v>
          </cell>
          <cell r="ET21">
            <v>1.162355</v>
          </cell>
          <cell r="EU21">
            <v>1.162355</v>
          </cell>
          <cell r="EV21">
            <v>2.3247100000000001</v>
          </cell>
          <cell r="EW21">
            <v>1</v>
          </cell>
        </row>
        <row r="22">
          <cell r="AG22">
            <v>17</v>
          </cell>
          <cell r="AH22" t="str">
            <v>Stone Masonry Reservoir Tank, 80 cum</v>
          </cell>
          <cell r="AI22">
            <v>243.27776000000006</v>
          </cell>
          <cell r="AJ22">
            <v>6.0819440000000018</v>
          </cell>
          <cell r="AK22">
            <v>19.506201800000003</v>
          </cell>
          <cell r="AL22">
            <v>9.7531009000000015</v>
          </cell>
          <cell r="AM22">
            <v>9.0726520000000015</v>
          </cell>
          <cell r="AN22">
            <v>10.887182400000002</v>
          </cell>
          <cell r="AO22">
            <v>1.8145304000000004</v>
          </cell>
          <cell r="AP22">
            <v>9.9799172000000027</v>
          </cell>
          <cell r="AQ22">
            <v>9.9799172000000027</v>
          </cell>
          <cell r="AR22">
            <v>723.07779840000012</v>
          </cell>
          <cell r="AS22" t="str">
            <v>M.S. reinforcement of plain hot rolled m.s. rods to BS4449 for slab, use 12mm bars at 100 c.c. spacing</v>
          </cell>
          <cell r="AT22">
            <v>831.53946816000007</v>
          </cell>
          <cell r="AW22">
            <v>18.076944960000002</v>
          </cell>
          <cell r="AX22">
            <v>4.3384667904000009</v>
          </cell>
          <cell r="AY22">
            <v>8.6769335808000019</v>
          </cell>
          <cell r="AZ22">
            <v>9.3641832000000012</v>
          </cell>
          <cell r="BA22" t="str">
            <v>C20 reinforced concrete cement (standard mix in accordance to BS CP 114) for floor, thickness = 230mm</v>
          </cell>
          <cell r="BB22">
            <v>56.18509920000001</v>
          </cell>
          <cell r="BC22">
            <v>4.6820916000000006</v>
          </cell>
          <cell r="BD22">
            <v>9.3641832000000012</v>
          </cell>
          <cell r="BE22">
            <v>10.300601520000003</v>
          </cell>
          <cell r="BF22">
            <v>20.601203040000005</v>
          </cell>
          <cell r="BG22">
            <v>28.952064000000007</v>
          </cell>
          <cell r="BH22" t="str">
            <v>Stone masonry works in (1:3) for walls, as per cross sectoin on drawing</v>
          </cell>
          <cell r="BI22">
            <v>50.666112000000012</v>
          </cell>
          <cell r="BJ22">
            <v>8.6856192000000014</v>
          </cell>
          <cell r="BK22">
            <v>31.84727040000001</v>
          </cell>
          <cell r="BL22">
            <v>0</v>
          </cell>
          <cell r="BM22">
            <v>72.959201280000016</v>
          </cell>
          <cell r="BN22">
            <v>72.959201280000016</v>
          </cell>
          <cell r="BO22">
            <v>4.343516437499999</v>
          </cell>
          <cell r="BP22">
            <v>26.061098624999993</v>
          </cell>
          <cell r="BQ22">
            <v>2.1717582187499995</v>
          </cell>
          <cell r="BR22">
            <v>4.343516437499999</v>
          </cell>
          <cell r="BS22">
            <v>4.7778680812499994</v>
          </cell>
          <cell r="BT22">
            <v>9.5557361624999988</v>
          </cell>
          <cell r="BU22">
            <v>167.25433962</v>
          </cell>
          <cell r="BV22" t="str">
            <v>M.S. reinforcement of plain hot rolled m.s. rods to BS4449 for slab, use 11 rings of 8mm bars and 8 rings of 10mm bars as per cross section on drawings</v>
          </cell>
          <cell r="BX22">
            <v>95.287098379999989</v>
          </cell>
          <cell r="BY22">
            <v>83.878128537500004</v>
          </cell>
          <cell r="BZ22">
            <v>4.1813584905000001</v>
          </cell>
          <cell r="CA22">
            <v>1.0035260377199999</v>
          </cell>
          <cell r="CB22">
            <v>2.0070520754399999</v>
          </cell>
          <cell r="CC22">
            <v>1</v>
          </cell>
          <cell r="CD22">
            <v>2</v>
          </cell>
          <cell r="CE22">
            <v>84.820499999999996</v>
          </cell>
          <cell r="CF22">
            <v>35.624609999999997</v>
          </cell>
          <cell r="CG22">
            <v>4.2410249999999996</v>
          </cell>
          <cell r="CH22">
            <v>2.1205124999999998</v>
          </cell>
          <cell r="CI22">
            <v>16.964099999999998</v>
          </cell>
          <cell r="CJ22">
            <v>33.928199999999997</v>
          </cell>
          <cell r="CK22">
            <v>84.820499999999996</v>
          </cell>
          <cell r="CL22">
            <v>4.2410249999999996</v>
          </cell>
          <cell r="CM22">
            <v>8.4820499999999992</v>
          </cell>
          <cell r="CN22">
            <v>8.4820499999999992</v>
          </cell>
          <cell r="CO22">
            <v>1</v>
          </cell>
          <cell r="CP22">
            <v>3.25</v>
          </cell>
          <cell r="CQ22">
            <v>0.25</v>
          </cell>
          <cell r="CR22">
            <v>1</v>
          </cell>
          <cell r="CS22">
            <v>1</v>
          </cell>
          <cell r="CT22">
            <v>28.273500000000002</v>
          </cell>
          <cell r="CU22">
            <v>28.273500000000002</v>
          </cell>
          <cell r="CV22">
            <v>56.547000000000004</v>
          </cell>
          <cell r="CW22">
            <v>141.36750000000001</v>
          </cell>
          <cell r="CX22">
            <v>28.273500000000002</v>
          </cell>
          <cell r="CY22">
            <v>7.0683750000000005</v>
          </cell>
          <cell r="CZ22">
            <v>14.136750000000001</v>
          </cell>
          <cell r="DA22">
            <v>429.97836159999997</v>
          </cell>
          <cell r="DB22" t="str">
            <v>M.S. reinforcement of plain hot rolled m.s. rods to BS4449 for slab, use 12mm bars at 150 c.c. spacing</v>
          </cell>
          <cell r="DC22">
            <v>429.97836159999997</v>
          </cell>
          <cell r="DF22">
            <v>10.74945904</v>
          </cell>
          <cell r="DG22">
            <v>2.5798701695999999</v>
          </cell>
          <cell r="DH22">
            <v>5.1597403391999999</v>
          </cell>
          <cell r="DI22">
            <v>2</v>
          </cell>
          <cell r="DJ22">
            <v>1</v>
          </cell>
          <cell r="DK22">
            <v>3.4320000000000004</v>
          </cell>
          <cell r="DL22">
            <v>0.5</v>
          </cell>
          <cell r="DM22">
            <v>4</v>
          </cell>
          <cell r="DN22">
            <v>2.5</v>
          </cell>
          <cell r="DO22">
            <v>0.5</v>
          </cell>
          <cell r="DP22">
            <v>2</v>
          </cell>
          <cell r="DQ22">
            <v>2</v>
          </cell>
          <cell r="DR22">
            <v>0.8</v>
          </cell>
          <cell r="DS22">
            <v>0.6</v>
          </cell>
          <cell r="DT22">
            <v>0.2</v>
          </cell>
          <cell r="DU22">
            <v>0.5</v>
          </cell>
          <cell r="DV22">
            <v>0.4</v>
          </cell>
          <cell r="DW22">
            <v>6.1736757999999998</v>
          </cell>
          <cell r="DX22" t="str">
            <v>C20 reinforced concrete cement (standard mix in accordance to BS CP 114) for slab, thickness = 170mm</v>
          </cell>
          <cell r="DY22">
            <v>37.042054800000003</v>
          </cell>
          <cell r="DZ22">
            <v>3.0868378999999999</v>
          </cell>
          <cell r="EA22">
            <v>6.1736757999999998</v>
          </cell>
          <cell r="EB22">
            <v>6.7910433800000005</v>
          </cell>
          <cell r="EC22">
            <v>13.582086760000001</v>
          </cell>
          <cell r="ED22">
            <v>113.09399999999999</v>
          </cell>
          <cell r="EE22" t="str">
            <v>Finishing exposed surfaces of tank</v>
          </cell>
          <cell r="EF22">
            <v>5.6547000000000001</v>
          </cell>
          <cell r="EG22">
            <v>0.56547000000000003</v>
          </cell>
          <cell r="EH22">
            <v>28.273499999999999</v>
          </cell>
          <cell r="EI22">
            <v>28.273499999999999</v>
          </cell>
          <cell r="EJ22">
            <v>3.901240360000001</v>
          </cell>
          <cell r="EK22">
            <v>4.2913643960000014</v>
          </cell>
          <cell r="EL22">
            <v>36.441400000000002</v>
          </cell>
          <cell r="EM22">
            <v>46.4</v>
          </cell>
          <cell r="EN22">
            <v>0.46399999999999997</v>
          </cell>
          <cell r="EO22">
            <v>3.8279999999999998</v>
          </cell>
          <cell r="EP22">
            <v>36.441400000000002</v>
          </cell>
          <cell r="EQ22">
            <v>12</v>
          </cell>
          <cell r="ER22">
            <v>0.45551750000000002</v>
          </cell>
          <cell r="ES22">
            <v>1.2147133333333333</v>
          </cell>
          <cell r="ET22">
            <v>1.2147133333333333</v>
          </cell>
          <cell r="EU22">
            <v>1.2147133333333333</v>
          </cell>
          <cell r="EV22">
            <v>2.4294266666666666</v>
          </cell>
          <cell r="EW22">
            <v>1</v>
          </cell>
        </row>
        <row r="23">
          <cell r="AG23">
            <v>18</v>
          </cell>
          <cell r="AH23" t="str">
            <v>Stone Masonry Reservoir Tank, 100 cum</v>
          </cell>
          <cell r="AI23">
            <v>257.29670375000006</v>
          </cell>
          <cell r="AJ23">
            <v>6.4324175937500021</v>
          </cell>
          <cell r="AK23">
            <v>22.672519650000002</v>
          </cell>
          <cell r="AL23">
            <v>11.336259825000001</v>
          </cell>
          <cell r="AM23">
            <v>10.305690750000002</v>
          </cell>
          <cell r="AN23">
            <v>12.366828900000002</v>
          </cell>
          <cell r="AO23">
            <v>2.0611381500000006</v>
          </cell>
          <cell r="AP23">
            <v>11.336259825000003</v>
          </cell>
          <cell r="AQ23">
            <v>11.336259825000003</v>
          </cell>
          <cell r="AR23">
            <v>826.99233540000012</v>
          </cell>
          <cell r="AS23" t="str">
            <v>M.S. reinforcement of plain hot rolled m.s. rods to BS4449 for slab, use 12mm bars at 100 c.c. spacing</v>
          </cell>
          <cell r="AT23">
            <v>951.04118571000004</v>
          </cell>
          <cell r="AW23">
            <v>20.674808385000006</v>
          </cell>
          <cell r="AX23">
            <v>4.9619540124000006</v>
          </cell>
          <cell r="AY23">
            <v>9.9239080248000011</v>
          </cell>
          <cell r="AZ23">
            <v>11.175572100000002</v>
          </cell>
          <cell r="BA23" t="str">
            <v>C20 reinforced concrete cement (standard mix in accordance to BS CP 114) for floor, thickness = 240mm</v>
          </cell>
          <cell r="BB23">
            <v>67.053432600000008</v>
          </cell>
          <cell r="BC23">
            <v>5.5877860500000009</v>
          </cell>
          <cell r="BD23">
            <v>11.175572100000002</v>
          </cell>
          <cell r="BE23">
            <v>12.293129310000003</v>
          </cell>
          <cell r="BF23">
            <v>24.586258620000006</v>
          </cell>
          <cell r="BG23">
            <v>35.896035600000005</v>
          </cell>
          <cell r="BH23" t="str">
            <v>Stone masonry works in (1:3) for walls, as per cross sectoin on drawing</v>
          </cell>
          <cell r="BI23">
            <v>62.818062300000008</v>
          </cell>
          <cell r="BJ23">
            <v>10.768810680000001</v>
          </cell>
          <cell r="BK23">
            <v>39.485639160000005</v>
          </cell>
          <cell r="BL23">
            <v>0</v>
          </cell>
          <cell r="BM23">
            <v>90.45800971200002</v>
          </cell>
          <cell r="BN23">
            <v>90.45800971200002</v>
          </cell>
          <cell r="BO23">
            <v>5.0100641999999995</v>
          </cell>
          <cell r="BP23">
            <v>30.060385199999999</v>
          </cell>
          <cell r="BQ23">
            <v>2.5050320999999998</v>
          </cell>
          <cell r="BR23">
            <v>5.0100641999999995</v>
          </cell>
          <cell r="BS23">
            <v>5.5110706199999999</v>
          </cell>
          <cell r="BT23">
            <v>11.02214124</v>
          </cell>
          <cell r="BU23">
            <v>207.64628582249998</v>
          </cell>
          <cell r="BV23" t="str">
            <v>M.S. reinforcement of plain hot rolled m.s. rods to BS4449 for slab, use 8 rings of 8mm bars and 11 rings of 10mm bars as per cross section on drawings</v>
          </cell>
          <cell r="BX23">
            <v>141.68044052249999</v>
          </cell>
          <cell r="BY23">
            <v>65.965845299999998</v>
          </cell>
          <cell r="BZ23">
            <v>5.1911571455624994</v>
          </cell>
          <cell r="CA23">
            <v>1.245877714935</v>
          </cell>
          <cell r="CB23">
            <v>2.49175542987</v>
          </cell>
          <cell r="CC23">
            <v>1</v>
          </cell>
          <cell r="CD23">
            <v>2</v>
          </cell>
          <cell r="CE23">
            <v>98.525293750000003</v>
          </cell>
          <cell r="CF23">
            <v>41.380623374999999</v>
          </cell>
          <cell r="CG23">
            <v>4.9262646875000007</v>
          </cell>
          <cell r="CH23">
            <v>2.4631323437500003</v>
          </cell>
          <cell r="CI23">
            <v>19.705058750000003</v>
          </cell>
          <cell r="CJ23">
            <v>39.410117500000005</v>
          </cell>
          <cell r="CK23">
            <v>98.525293750000003</v>
          </cell>
          <cell r="CL23">
            <v>4.9262646875000007</v>
          </cell>
          <cell r="CM23">
            <v>9.8525293750000014</v>
          </cell>
          <cell r="CN23">
            <v>9.8525293750000014</v>
          </cell>
          <cell r="CO23">
            <v>1</v>
          </cell>
          <cell r="CP23">
            <v>3.25</v>
          </cell>
          <cell r="CQ23">
            <v>0.25</v>
          </cell>
          <cell r="CR23">
            <v>1</v>
          </cell>
          <cell r="CS23">
            <v>1</v>
          </cell>
          <cell r="CT23">
            <v>33.18209375</v>
          </cell>
          <cell r="CU23">
            <v>33.18209375</v>
          </cell>
          <cell r="CV23">
            <v>66.3641875</v>
          </cell>
          <cell r="CW23">
            <v>165.91046875000001</v>
          </cell>
          <cell r="CX23">
            <v>33.18209375</v>
          </cell>
          <cell r="CY23">
            <v>8.2955234375</v>
          </cell>
          <cell r="CZ23">
            <v>16.591046875</v>
          </cell>
          <cell r="DA23">
            <v>594.64222032000009</v>
          </cell>
          <cell r="DB23" t="str">
            <v>M.S. reinforcement of plain hot rolled m.s. rods to BS4449 for slab, use 12mm bars at 125 c.c. spacing</v>
          </cell>
          <cell r="DC23">
            <v>594.64222032000009</v>
          </cell>
          <cell r="DF23">
            <v>14.866055508000002</v>
          </cell>
          <cell r="DG23">
            <v>3.5678533219200008</v>
          </cell>
          <cell r="DH23">
            <v>7.1357066438400016</v>
          </cell>
          <cell r="DI23">
            <v>2</v>
          </cell>
          <cell r="DJ23">
            <v>1</v>
          </cell>
          <cell r="DK23">
            <v>3.4320000000000004</v>
          </cell>
          <cell r="DL23">
            <v>0.5</v>
          </cell>
          <cell r="DM23">
            <v>4</v>
          </cell>
          <cell r="DN23">
            <v>2.5</v>
          </cell>
          <cell r="DO23">
            <v>0.5</v>
          </cell>
          <cell r="DP23">
            <v>2</v>
          </cell>
          <cell r="DQ23">
            <v>2</v>
          </cell>
          <cell r="DR23">
            <v>0.8</v>
          </cell>
          <cell r="DS23">
            <v>0.6</v>
          </cell>
          <cell r="DT23">
            <v>0.2</v>
          </cell>
          <cell r="DU23">
            <v>0.5</v>
          </cell>
          <cell r="DV23">
            <v>0.4</v>
          </cell>
          <cell r="DW23">
            <v>7.533474075</v>
          </cell>
          <cell r="DX23" t="str">
            <v>C20 reinforced concrete cement (standard mix in accordance to BS CP 114) for slab, thickness = 180mm</v>
          </cell>
          <cell r="DY23">
            <v>45.200844449999998</v>
          </cell>
          <cell r="DZ23">
            <v>3.7667370375</v>
          </cell>
          <cell r="EA23">
            <v>7.533474075</v>
          </cell>
          <cell r="EB23">
            <v>8.2868214825000006</v>
          </cell>
          <cell r="EC23">
            <v>16.573642965000001</v>
          </cell>
          <cell r="ED23">
            <v>130.68640000000002</v>
          </cell>
          <cell r="EE23" t="str">
            <v>Finishing exposed surfaces of tank</v>
          </cell>
          <cell r="EF23">
            <v>6.534320000000001</v>
          </cell>
          <cell r="EG23">
            <v>0.65343200000000012</v>
          </cell>
          <cell r="EH23">
            <v>32.671600000000005</v>
          </cell>
          <cell r="EI23">
            <v>32.671600000000005</v>
          </cell>
          <cell r="EJ23">
            <v>4.5345039300000005</v>
          </cell>
          <cell r="EK23">
            <v>4.9879543230000012</v>
          </cell>
          <cell r="EL23">
            <v>38.012149999999998</v>
          </cell>
          <cell r="EM23">
            <v>48.4</v>
          </cell>
          <cell r="EN23">
            <v>0.48399999999999999</v>
          </cell>
          <cell r="EO23">
            <v>3.9929999999999999</v>
          </cell>
          <cell r="EP23">
            <v>38.012149999999998</v>
          </cell>
          <cell r="EQ23">
            <v>13</v>
          </cell>
          <cell r="ER23">
            <v>0.475151875</v>
          </cell>
          <cell r="ES23">
            <v>1.2670716666666666</v>
          </cell>
          <cell r="ET23">
            <v>1.2670716666666666</v>
          </cell>
          <cell r="EU23">
            <v>1.2670716666666666</v>
          </cell>
          <cell r="EV23">
            <v>2.5341433333333332</v>
          </cell>
          <cell r="EW23">
            <v>1</v>
          </cell>
        </row>
      </sheetData>
      <sheetData sheetId="2" refreshError="1"/>
      <sheetData sheetId="3" refreshError="1">
        <row r="4">
          <cell r="A4">
            <v>1.01</v>
          </cell>
          <cell r="B4" t="str">
            <v>HDPE PIPE 110mm PN6</v>
          </cell>
          <cell r="C4" t="str">
            <v>rm</v>
          </cell>
          <cell r="D4">
            <v>11215</v>
          </cell>
          <cell r="E4">
            <v>5.2519999999999998</v>
          </cell>
          <cell r="F4">
            <v>5.2000000000000005E-2</v>
          </cell>
          <cell r="G4">
            <v>5.2</v>
          </cell>
        </row>
        <row r="5">
          <cell r="A5">
            <v>1.02</v>
          </cell>
          <cell r="B5" t="str">
            <v>HDPE PIPE 90mm PN6</v>
          </cell>
          <cell r="C5" t="str">
            <v>rm</v>
          </cell>
          <cell r="D5">
            <v>7270</v>
          </cell>
          <cell r="E5">
            <v>3.5016700000000003</v>
          </cell>
          <cell r="F5">
            <v>3.4669999999999999E-2</v>
          </cell>
          <cell r="G5">
            <v>3.4670000000000001</v>
          </cell>
        </row>
        <row r="6">
          <cell r="A6">
            <v>1.03</v>
          </cell>
          <cell r="B6" t="str">
            <v>HDPE PIPE 75mm PN6</v>
          </cell>
          <cell r="C6" t="str">
            <v>rm</v>
          </cell>
          <cell r="D6">
            <v>5590</v>
          </cell>
          <cell r="E6">
            <v>2.5583299999999998</v>
          </cell>
          <cell r="F6">
            <v>2.5329999999999998E-2</v>
          </cell>
          <cell r="G6">
            <v>2.5329999999999999</v>
          </cell>
        </row>
        <row r="7">
          <cell r="A7">
            <v>1.04</v>
          </cell>
          <cell r="B7" t="str">
            <v>HDPE PIPE 63mm PN6</v>
          </cell>
          <cell r="C7" t="str">
            <v>rm</v>
          </cell>
          <cell r="D7">
            <v>3900</v>
          </cell>
          <cell r="E7">
            <v>1.7503300000000002</v>
          </cell>
          <cell r="F7">
            <v>1.7330000000000002E-2</v>
          </cell>
          <cell r="G7">
            <v>1.7330000000000001</v>
          </cell>
        </row>
        <row r="8">
          <cell r="A8">
            <v>1.05</v>
          </cell>
          <cell r="B8" t="str">
            <v>HDPE PIPE 50mm PN6</v>
          </cell>
          <cell r="C8" t="str">
            <v>rm</v>
          </cell>
          <cell r="D8">
            <v>2690</v>
          </cell>
          <cell r="E8">
            <v>1.1443300000000001</v>
          </cell>
          <cell r="F8">
            <v>1.133E-2</v>
          </cell>
          <cell r="G8">
            <v>1.133</v>
          </cell>
        </row>
        <row r="9">
          <cell r="A9">
            <v>1.06</v>
          </cell>
          <cell r="B9" t="str">
            <v>HDPE PIPE 40mm PN6</v>
          </cell>
          <cell r="C9" t="str">
            <v>rm</v>
          </cell>
          <cell r="D9">
            <v>1680</v>
          </cell>
          <cell r="E9">
            <v>0.80800000000000005</v>
          </cell>
          <cell r="F9">
            <v>8.0000000000000002E-3</v>
          </cell>
          <cell r="G9">
            <v>0.8</v>
          </cell>
        </row>
        <row r="10">
          <cell r="A10">
            <v>1.07</v>
          </cell>
          <cell r="B10" t="str">
            <v>HDPE PIPE 32mm PN6</v>
          </cell>
          <cell r="C10" t="str">
            <v>rm</v>
          </cell>
          <cell r="D10">
            <v>1135</v>
          </cell>
          <cell r="E10">
            <v>0.53832999999999998</v>
          </cell>
          <cell r="F10">
            <v>5.3300000000000005E-3</v>
          </cell>
          <cell r="G10">
            <v>0.53300000000000003</v>
          </cell>
        </row>
        <row r="11">
          <cell r="A11">
            <v>1.08</v>
          </cell>
          <cell r="B11" t="str">
            <v>HDPE PIPE 110mm PN10</v>
          </cell>
          <cell r="C11" t="str">
            <v>rm</v>
          </cell>
          <cell r="D11">
            <v>17350</v>
          </cell>
          <cell r="E11">
            <v>8.08</v>
          </cell>
          <cell r="F11">
            <v>0.08</v>
          </cell>
          <cell r="G11">
            <v>8</v>
          </cell>
        </row>
        <row r="12">
          <cell r="A12">
            <v>1.0900000000000001</v>
          </cell>
          <cell r="B12" t="str">
            <v>HDPE PIPE 90mm PN10</v>
          </cell>
          <cell r="C12" t="str">
            <v>rm</v>
          </cell>
          <cell r="D12">
            <v>11636</v>
          </cell>
          <cell r="E12">
            <v>5.1176700000000004</v>
          </cell>
          <cell r="F12">
            <v>5.067E-2</v>
          </cell>
          <cell r="G12">
            <v>5.0670000000000002</v>
          </cell>
        </row>
        <row r="13">
          <cell r="A13">
            <v>1.1000000000000001</v>
          </cell>
          <cell r="B13" t="str">
            <v>HDPE PIPE 75mm PN10</v>
          </cell>
          <cell r="C13" t="str">
            <v>rm</v>
          </cell>
          <cell r="D13">
            <v>7855</v>
          </cell>
          <cell r="E13">
            <v>3.77033</v>
          </cell>
          <cell r="F13">
            <v>3.7330000000000002E-2</v>
          </cell>
          <cell r="G13">
            <v>3.7330000000000001</v>
          </cell>
        </row>
        <row r="14">
          <cell r="A14">
            <v>1.1100000000000001</v>
          </cell>
          <cell r="B14" t="str">
            <v>HDPE PIPE 63mm PN10</v>
          </cell>
          <cell r="C14" t="str">
            <v>rm</v>
          </cell>
          <cell r="D14">
            <v>5590</v>
          </cell>
          <cell r="E14">
            <v>2.6259999999999999</v>
          </cell>
          <cell r="F14">
            <v>2.6000000000000002E-2</v>
          </cell>
          <cell r="G14">
            <v>2.6</v>
          </cell>
        </row>
        <row r="15">
          <cell r="A15">
            <v>1.1200000000000001</v>
          </cell>
          <cell r="B15" t="str">
            <v>HDPE PIPE 50mm PN10</v>
          </cell>
          <cell r="C15" t="str">
            <v>rm</v>
          </cell>
          <cell r="D15">
            <v>3825</v>
          </cell>
          <cell r="E15">
            <v>1.7503300000000002</v>
          </cell>
          <cell r="F15">
            <v>1.7330000000000002E-2</v>
          </cell>
          <cell r="G15">
            <v>1.7330000000000001</v>
          </cell>
        </row>
        <row r="16">
          <cell r="A16">
            <v>1.1299999999999999</v>
          </cell>
          <cell r="B16" t="str">
            <v>HDPE PIPE 40mm PN10</v>
          </cell>
          <cell r="C16" t="str">
            <v>rm</v>
          </cell>
          <cell r="D16">
            <v>2480</v>
          </cell>
          <cell r="E16">
            <v>1.0776699999999999</v>
          </cell>
          <cell r="F16">
            <v>1.0669999999999999E-2</v>
          </cell>
          <cell r="G16">
            <v>1.0669999999999999</v>
          </cell>
        </row>
        <row r="17">
          <cell r="A17">
            <v>1.1399999999999999</v>
          </cell>
          <cell r="B17" t="str">
            <v>HDPE PIPE 32mm PN10</v>
          </cell>
          <cell r="C17" t="str">
            <v>rm</v>
          </cell>
          <cell r="D17">
            <v>1680</v>
          </cell>
          <cell r="E17">
            <v>0.74032999999999993</v>
          </cell>
          <cell r="F17">
            <v>7.3299999999999997E-3</v>
          </cell>
          <cell r="G17">
            <v>0.73299999999999998</v>
          </cell>
        </row>
        <row r="18">
          <cell r="A18">
            <v>1.1499999999999999</v>
          </cell>
          <cell r="B18" t="str">
            <v>HDPE PIPE 25mm PN10</v>
          </cell>
          <cell r="C18" t="str">
            <v>rm</v>
          </cell>
          <cell r="D18">
            <v>1135</v>
          </cell>
          <cell r="E18">
            <v>0.47167000000000003</v>
          </cell>
          <cell r="F18">
            <v>4.6700000000000005E-3</v>
          </cell>
          <cell r="G18">
            <v>0.46700000000000003</v>
          </cell>
        </row>
        <row r="19">
          <cell r="A19">
            <v>1.1599999999999999</v>
          </cell>
          <cell r="B19" t="str">
            <v>HDPE PIPE 20mm PN10</v>
          </cell>
          <cell r="C19" t="str">
            <v>rm</v>
          </cell>
          <cell r="D19">
            <v>800</v>
          </cell>
          <cell r="E19">
            <v>0.33633000000000002</v>
          </cell>
          <cell r="F19">
            <v>3.3300000000000001E-3</v>
          </cell>
          <cell r="G19">
            <v>0.33300000000000002</v>
          </cell>
        </row>
        <row r="20">
          <cell r="A20">
            <v>1.18</v>
          </cell>
          <cell r="B20" t="str">
            <v>HDPE union, 110mm, PN10</v>
          </cell>
          <cell r="C20" t="str">
            <v>pc</v>
          </cell>
          <cell r="D20">
            <v>102346.027</v>
          </cell>
          <cell r="E20">
            <v>53.866329999999998</v>
          </cell>
          <cell r="F20">
            <v>0.53332999999999997</v>
          </cell>
          <cell r="G20">
            <v>53.332999999999998</v>
          </cell>
        </row>
        <row r="21">
          <cell r="A21">
            <v>1.19</v>
          </cell>
          <cell r="B21" t="str">
            <v>HDPE union, 90mm, PN10</v>
          </cell>
          <cell r="C21" t="str">
            <v>pc</v>
          </cell>
          <cell r="D21">
            <v>55170</v>
          </cell>
          <cell r="E21">
            <v>26.933670000000003</v>
          </cell>
          <cell r="F21">
            <v>0.26667000000000002</v>
          </cell>
          <cell r="G21">
            <v>26.667000000000002</v>
          </cell>
        </row>
        <row r="22">
          <cell r="A22">
            <v>1.2</v>
          </cell>
          <cell r="B22" t="str">
            <v>HDPE union, 75mm, PN10</v>
          </cell>
          <cell r="C22" t="str">
            <v>pc</v>
          </cell>
          <cell r="D22">
            <v>36000</v>
          </cell>
          <cell r="E22">
            <v>21.883670000000002</v>
          </cell>
          <cell r="F22">
            <v>0.21667000000000003</v>
          </cell>
          <cell r="G22">
            <v>21.667000000000002</v>
          </cell>
        </row>
        <row r="23">
          <cell r="A23">
            <v>1.21</v>
          </cell>
          <cell r="B23" t="str">
            <v>HDPE union, 63mm, PN10</v>
          </cell>
          <cell r="C23" t="str">
            <v>pc</v>
          </cell>
          <cell r="D23">
            <v>20430</v>
          </cell>
          <cell r="E23">
            <v>10.773669999999999</v>
          </cell>
          <cell r="F23">
            <v>0.10667</v>
          </cell>
          <cell r="G23">
            <v>10.667</v>
          </cell>
        </row>
        <row r="24">
          <cell r="A24">
            <v>1.22</v>
          </cell>
          <cell r="B24" t="str">
            <v>HDPE union, 50mm, PN10</v>
          </cell>
          <cell r="C24" t="str">
            <v>pc</v>
          </cell>
          <cell r="D24">
            <v>15570</v>
          </cell>
          <cell r="E24">
            <v>8.08</v>
          </cell>
          <cell r="F24">
            <v>0.08</v>
          </cell>
          <cell r="G24">
            <v>8</v>
          </cell>
        </row>
        <row r="25">
          <cell r="A25">
            <v>1.23</v>
          </cell>
          <cell r="B25" t="str">
            <v>HDPE union, 40mm, PN10</v>
          </cell>
          <cell r="C25" t="str">
            <v>pc</v>
          </cell>
          <cell r="D25">
            <v>10800</v>
          </cell>
          <cell r="E25">
            <v>6.06</v>
          </cell>
          <cell r="F25">
            <v>0.06</v>
          </cell>
          <cell r="G25">
            <v>6</v>
          </cell>
        </row>
        <row r="26">
          <cell r="A26">
            <v>1.24</v>
          </cell>
          <cell r="B26" t="str">
            <v>HDPE union, 32mm, PN10</v>
          </cell>
          <cell r="C26" t="str">
            <v>pc</v>
          </cell>
          <cell r="D26">
            <v>7200</v>
          </cell>
          <cell r="E26">
            <v>3.36633</v>
          </cell>
          <cell r="F26">
            <v>3.3330000000000005E-2</v>
          </cell>
          <cell r="G26">
            <v>3.3330000000000002</v>
          </cell>
        </row>
        <row r="27">
          <cell r="A27">
            <v>1.25</v>
          </cell>
          <cell r="B27" t="str">
            <v>HDPE union, 25mm, PN10</v>
          </cell>
          <cell r="C27" t="str">
            <v>pc</v>
          </cell>
          <cell r="D27">
            <v>4770</v>
          </cell>
          <cell r="E27">
            <v>2.6933670000000003</v>
          </cell>
          <cell r="F27">
            <v>2.6667E-2</v>
          </cell>
          <cell r="G27">
            <v>2.6667000000000001</v>
          </cell>
        </row>
        <row r="28">
          <cell r="A28">
            <v>1.26</v>
          </cell>
          <cell r="B28" t="str">
            <v>HDPE union, 20mm, PN10</v>
          </cell>
          <cell r="C28" t="str">
            <v>pc</v>
          </cell>
          <cell r="D28">
            <v>4230</v>
          </cell>
          <cell r="E28">
            <v>2.3563300000000003</v>
          </cell>
          <cell r="F28">
            <v>2.3330000000000004E-2</v>
          </cell>
          <cell r="G28">
            <v>2.3330000000000002</v>
          </cell>
        </row>
        <row r="29">
          <cell r="A29">
            <v>1.27</v>
          </cell>
          <cell r="B29" t="str">
            <v>HDPE reducing union, 110 x 90mm, PN10</v>
          </cell>
          <cell r="C29" t="str">
            <v>pc</v>
          </cell>
          <cell r="D29">
            <v>106184.027</v>
          </cell>
          <cell r="E29">
            <v>55.886330000000001</v>
          </cell>
          <cell r="F29">
            <v>0.55332999999999999</v>
          </cell>
          <cell r="G29">
            <v>55.332999999999998</v>
          </cell>
        </row>
        <row r="30">
          <cell r="A30">
            <v>1.28</v>
          </cell>
          <cell r="B30" t="str">
            <v>HDPE reducing union, 90 x 75mm, PN10</v>
          </cell>
          <cell r="C30" t="str">
            <v>pc</v>
          </cell>
          <cell r="D30">
            <v>54000</v>
          </cell>
          <cell r="E30">
            <v>25.923670000000001</v>
          </cell>
          <cell r="F30">
            <v>0.25667000000000001</v>
          </cell>
          <cell r="G30">
            <v>25.667000000000002</v>
          </cell>
        </row>
        <row r="31">
          <cell r="A31">
            <v>1.29</v>
          </cell>
          <cell r="B31" t="str">
            <v>HDPE reducing union, 75 x 63mm, PN10</v>
          </cell>
          <cell r="C31" t="str">
            <v>pc</v>
          </cell>
          <cell r="D31">
            <v>36000</v>
          </cell>
          <cell r="E31">
            <v>18.51633</v>
          </cell>
          <cell r="F31">
            <v>0.18332999999999999</v>
          </cell>
          <cell r="G31">
            <v>18.332999999999998</v>
          </cell>
        </row>
        <row r="32">
          <cell r="A32">
            <v>1.3</v>
          </cell>
          <cell r="B32" t="str">
            <v>HDPE reducing union, 63 x 50mm, PN10</v>
          </cell>
          <cell r="C32" t="str">
            <v>pc</v>
          </cell>
          <cell r="D32">
            <v>20430</v>
          </cell>
          <cell r="E32">
            <v>10.43633</v>
          </cell>
          <cell r="F32">
            <v>0.10333000000000001</v>
          </cell>
          <cell r="G32">
            <v>10.333</v>
          </cell>
        </row>
        <row r="33">
          <cell r="A33">
            <v>1.31</v>
          </cell>
          <cell r="B33" t="str">
            <v>HDPE reducing union, 50 x 40mm, PN10</v>
          </cell>
          <cell r="C33" t="str">
            <v>pc</v>
          </cell>
          <cell r="D33">
            <v>15570</v>
          </cell>
          <cell r="E33">
            <v>7.4063300000000005</v>
          </cell>
          <cell r="F33">
            <v>7.3330000000000006E-2</v>
          </cell>
          <cell r="G33">
            <v>7.3330000000000002</v>
          </cell>
        </row>
        <row r="34">
          <cell r="A34">
            <v>1.32</v>
          </cell>
          <cell r="B34" t="str">
            <v>HDPE reducing union, 50 x 32mm, PN10</v>
          </cell>
          <cell r="C34" t="str">
            <v>pc</v>
          </cell>
          <cell r="D34">
            <v>15570</v>
          </cell>
          <cell r="E34">
            <v>7.4066330000000002</v>
          </cell>
          <cell r="F34">
            <v>7.3333000000000009E-2</v>
          </cell>
          <cell r="G34">
            <v>7.3333000000000004</v>
          </cell>
        </row>
        <row r="35">
          <cell r="A35">
            <v>1.33</v>
          </cell>
          <cell r="B35" t="str">
            <v>HDPE reducing union, 40 x 32mm, PN10</v>
          </cell>
          <cell r="C35" t="str">
            <v>pc</v>
          </cell>
          <cell r="D35">
            <v>10800</v>
          </cell>
          <cell r="E35">
            <v>5.7236700000000003</v>
          </cell>
          <cell r="F35">
            <v>5.6669999999999998E-2</v>
          </cell>
          <cell r="G35">
            <v>5.6669999999999998</v>
          </cell>
        </row>
        <row r="36">
          <cell r="A36">
            <v>1.34</v>
          </cell>
          <cell r="B36" t="str">
            <v>HDPE reducing union, 40 x 25mm, PN10</v>
          </cell>
          <cell r="C36" t="str">
            <v>pc</v>
          </cell>
          <cell r="D36">
            <v>10800</v>
          </cell>
          <cell r="E36">
            <v>5.7236700000000003</v>
          </cell>
          <cell r="F36">
            <v>5.6669999999999998E-2</v>
          </cell>
          <cell r="G36">
            <v>5.6669999999999998</v>
          </cell>
        </row>
        <row r="37">
          <cell r="A37">
            <v>1.35</v>
          </cell>
          <cell r="B37" t="str">
            <v>HDPE reducing union, 32 x 25mm, PN10</v>
          </cell>
          <cell r="C37" t="str">
            <v>pc</v>
          </cell>
          <cell r="D37">
            <v>7200</v>
          </cell>
          <cell r="E37">
            <v>3.36633</v>
          </cell>
          <cell r="F37">
            <v>3.3330000000000005E-2</v>
          </cell>
          <cell r="G37">
            <v>3.3330000000000002</v>
          </cell>
        </row>
        <row r="38">
          <cell r="A38">
            <v>1.36</v>
          </cell>
          <cell r="B38" t="str">
            <v>HDPE reducing union, 32 x 20mm, PN10</v>
          </cell>
          <cell r="C38" t="str">
            <v>pc</v>
          </cell>
          <cell r="D38">
            <v>7200</v>
          </cell>
          <cell r="E38">
            <v>3.36633</v>
          </cell>
          <cell r="F38">
            <v>3.3330000000000005E-2</v>
          </cell>
          <cell r="G38">
            <v>3.3330000000000002</v>
          </cell>
        </row>
        <row r="39">
          <cell r="A39">
            <v>1.37</v>
          </cell>
          <cell r="B39" t="str">
            <v>HDPE reducing union, 25 x 20mm, PN10</v>
          </cell>
          <cell r="C39" t="str">
            <v>pc</v>
          </cell>
          <cell r="D39">
            <v>4770</v>
          </cell>
          <cell r="E39">
            <v>2.69367</v>
          </cell>
          <cell r="F39">
            <v>2.6669999999999999E-2</v>
          </cell>
          <cell r="G39">
            <v>2.6669999999999998</v>
          </cell>
        </row>
        <row r="40">
          <cell r="A40">
            <v>1.38</v>
          </cell>
          <cell r="B40" t="str">
            <v>HDPE equal tee, 110mm, PN10</v>
          </cell>
          <cell r="C40" t="str">
            <v>pc</v>
          </cell>
          <cell r="D40">
            <v>159277</v>
          </cell>
          <cell r="E40">
            <v>83.83</v>
          </cell>
          <cell r="F40">
            <v>0.83000000000000007</v>
          </cell>
          <cell r="G40">
            <v>83</v>
          </cell>
        </row>
        <row r="41">
          <cell r="A41">
            <v>1.39</v>
          </cell>
          <cell r="B41" t="str">
            <v>HDPE equal tee, 90mm, PN10</v>
          </cell>
          <cell r="C41" t="str">
            <v>pc</v>
          </cell>
          <cell r="D41">
            <v>72000</v>
          </cell>
          <cell r="E41">
            <v>40.4</v>
          </cell>
          <cell r="F41">
            <v>0.4</v>
          </cell>
          <cell r="G41">
            <v>40</v>
          </cell>
        </row>
        <row r="42">
          <cell r="A42">
            <v>1.4</v>
          </cell>
          <cell r="B42" t="str">
            <v>HDPE equal tee, 75mm, PN10</v>
          </cell>
          <cell r="C42" t="str">
            <v>pc</v>
          </cell>
          <cell r="D42">
            <v>47970</v>
          </cell>
          <cell r="E42">
            <v>30.3</v>
          </cell>
          <cell r="F42">
            <v>0.3</v>
          </cell>
          <cell r="G42">
            <v>30</v>
          </cell>
        </row>
        <row r="43">
          <cell r="A43">
            <v>1.41</v>
          </cell>
          <cell r="B43" t="str">
            <v>HDPE equal tee, 63mm, PN10</v>
          </cell>
          <cell r="C43" t="str">
            <v>pc</v>
          </cell>
          <cell r="D43">
            <v>29970</v>
          </cell>
          <cell r="E43">
            <v>16.833670000000001</v>
          </cell>
          <cell r="F43">
            <v>0.16667000000000001</v>
          </cell>
          <cell r="G43">
            <v>16.667000000000002</v>
          </cell>
        </row>
        <row r="44">
          <cell r="A44">
            <v>1.42</v>
          </cell>
          <cell r="B44" t="str">
            <v>HDPE equal tee, 50mm, PN10</v>
          </cell>
          <cell r="C44" t="str">
            <v>pc</v>
          </cell>
          <cell r="D44">
            <v>24030</v>
          </cell>
          <cell r="E44">
            <v>12.12</v>
          </cell>
          <cell r="F44">
            <v>0.12</v>
          </cell>
          <cell r="G44">
            <v>12</v>
          </cell>
        </row>
        <row r="45">
          <cell r="A45">
            <v>1.43</v>
          </cell>
          <cell r="B45" t="str">
            <v>HDPE equal tee, 40mm, PN10</v>
          </cell>
          <cell r="C45" t="str">
            <v>pc</v>
          </cell>
          <cell r="D45">
            <v>16830</v>
          </cell>
          <cell r="E45">
            <v>9.4263300000000001</v>
          </cell>
          <cell r="F45">
            <v>9.333000000000001E-2</v>
          </cell>
          <cell r="G45">
            <v>9.3330000000000002</v>
          </cell>
        </row>
        <row r="46">
          <cell r="A46">
            <v>1.44</v>
          </cell>
          <cell r="B46" t="str">
            <v>HDPE equal tee, 32mm, PN10</v>
          </cell>
          <cell r="C46" t="str">
            <v>pc</v>
          </cell>
          <cell r="D46">
            <v>10800</v>
          </cell>
          <cell r="E46">
            <v>5.3863300000000001</v>
          </cell>
          <cell r="F46">
            <v>5.3330000000000002E-2</v>
          </cell>
          <cell r="G46">
            <v>5.3330000000000002</v>
          </cell>
        </row>
        <row r="47">
          <cell r="A47">
            <v>1.45</v>
          </cell>
          <cell r="B47" t="str">
            <v>HDPE equal tee, 25mm, PN10</v>
          </cell>
          <cell r="C47" t="str">
            <v>pc</v>
          </cell>
          <cell r="D47">
            <v>7200</v>
          </cell>
          <cell r="E47">
            <v>4.04</v>
          </cell>
          <cell r="F47">
            <v>0.04</v>
          </cell>
          <cell r="G47">
            <v>4</v>
          </cell>
        </row>
        <row r="48">
          <cell r="A48">
            <v>1.46</v>
          </cell>
          <cell r="B48" t="str">
            <v>HDPE equal tee, 20mm, PN10</v>
          </cell>
          <cell r="C48" t="str">
            <v>pc</v>
          </cell>
          <cell r="D48">
            <v>6030</v>
          </cell>
          <cell r="E48">
            <v>3.03</v>
          </cell>
          <cell r="F48">
            <v>0.03</v>
          </cell>
          <cell r="G48">
            <v>3</v>
          </cell>
        </row>
        <row r="49">
          <cell r="A49">
            <v>1.47</v>
          </cell>
          <cell r="B49" t="str">
            <v>HDPE male equal tee, 110mm, PN10</v>
          </cell>
          <cell r="C49" t="str">
            <v>pc</v>
          </cell>
          <cell r="D49">
            <v>118978</v>
          </cell>
          <cell r="E49">
            <v>62.62</v>
          </cell>
          <cell r="F49">
            <v>0.62</v>
          </cell>
          <cell r="G49">
            <v>62</v>
          </cell>
        </row>
        <row r="50">
          <cell r="A50">
            <v>1.48</v>
          </cell>
          <cell r="B50" t="str">
            <v>HDPE male equal tee, 90mm, PN10</v>
          </cell>
          <cell r="C50" t="str">
            <v>pc</v>
          </cell>
          <cell r="D50">
            <v>72000</v>
          </cell>
          <cell r="E50">
            <v>39.053670000000004</v>
          </cell>
          <cell r="F50">
            <v>0.38667000000000001</v>
          </cell>
          <cell r="G50">
            <v>38.667000000000002</v>
          </cell>
        </row>
        <row r="51">
          <cell r="A51">
            <v>1.49</v>
          </cell>
          <cell r="B51" t="str">
            <v>HDPE male equal tee, 75mm, PN10</v>
          </cell>
          <cell r="C51" t="str">
            <v>pc</v>
          </cell>
          <cell r="D51">
            <v>65000</v>
          </cell>
          <cell r="E51">
            <v>26.26</v>
          </cell>
          <cell r="F51">
            <v>0.26</v>
          </cell>
          <cell r="G51">
            <v>26</v>
          </cell>
        </row>
        <row r="52">
          <cell r="A52">
            <v>1.5</v>
          </cell>
          <cell r="B52" t="str">
            <v>HDPE male equal tee, 63mm, PN10</v>
          </cell>
          <cell r="C52" t="str">
            <v>pc</v>
          </cell>
          <cell r="D52">
            <v>54700</v>
          </cell>
          <cell r="E52">
            <v>19.190000000000001</v>
          </cell>
          <cell r="F52">
            <v>0.19</v>
          </cell>
          <cell r="G52">
            <v>19</v>
          </cell>
        </row>
        <row r="53">
          <cell r="A53">
            <v>1.51</v>
          </cell>
          <cell r="B53" t="str">
            <v>HDPE male equal tee, 50mm, PN10</v>
          </cell>
          <cell r="C53" t="str">
            <v>pc</v>
          </cell>
          <cell r="D53">
            <v>38700</v>
          </cell>
          <cell r="E53">
            <v>10.1</v>
          </cell>
          <cell r="F53">
            <v>0.1</v>
          </cell>
          <cell r="G53">
            <v>10</v>
          </cell>
        </row>
        <row r="54">
          <cell r="A54">
            <v>1.52</v>
          </cell>
          <cell r="B54" t="str">
            <v>HDPE male equal tee, 40mm, PN10</v>
          </cell>
          <cell r="C54" t="str">
            <v>pc</v>
          </cell>
          <cell r="D54">
            <v>26700</v>
          </cell>
          <cell r="E54">
            <v>8.08</v>
          </cell>
          <cell r="F54">
            <v>0.08</v>
          </cell>
          <cell r="G54">
            <v>8</v>
          </cell>
        </row>
        <row r="55">
          <cell r="A55">
            <v>1.53</v>
          </cell>
          <cell r="B55" t="str">
            <v>HDPE male equal tee, 32mm, PN10</v>
          </cell>
          <cell r="C55" t="str">
            <v>pc</v>
          </cell>
          <cell r="D55">
            <v>16000</v>
          </cell>
          <cell r="E55">
            <v>4.3733000000000004</v>
          </cell>
          <cell r="F55">
            <v>4.3299999999999998E-2</v>
          </cell>
          <cell r="G55">
            <v>4.33</v>
          </cell>
        </row>
        <row r="56">
          <cell r="A56">
            <v>1.54</v>
          </cell>
          <cell r="B56" t="str">
            <v>HDPE male equal tee, 25mm, PN10</v>
          </cell>
          <cell r="C56" t="str">
            <v>pc</v>
          </cell>
          <cell r="D56">
            <v>12000</v>
          </cell>
          <cell r="E56">
            <v>3.36633</v>
          </cell>
          <cell r="F56">
            <v>3.3330000000000005E-2</v>
          </cell>
          <cell r="G56">
            <v>3.3330000000000002</v>
          </cell>
        </row>
        <row r="57">
          <cell r="A57">
            <v>1.55</v>
          </cell>
          <cell r="B57" t="str">
            <v>HDPE male equal tee, 20mm, PN10</v>
          </cell>
          <cell r="C57" t="str">
            <v>pc</v>
          </cell>
          <cell r="D57">
            <v>10700</v>
          </cell>
          <cell r="E57">
            <v>2.69367</v>
          </cell>
          <cell r="F57">
            <v>2.6669999999999999E-2</v>
          </cell>
          <cell r="G57">
            <v>2.6669999999999998</v>
          </cell>
        </row>
        <row r="58">
          <cell r="A58">
            <v>1.56</v>
          </cell>
          <cell r="B58" t="str">
            <v>HDPE female equal tee, 110mm, PN10</v>
          </cell>
          <cell r="C58" t="str">
            <v>pc</v>
          </cell>
          <cell r="D58">
            <v>216000</v>
          </cell>
          <cell r="E58">
            <v>58.916329999999995</v>
          </cell>
          <cell r="F58">
            <v>0.58333000000000002</v>
          </cell>
          <cell r="G58">
            <v>58.332999999999998</v>
          </cell>
        </row>
        <row r="59">
          <cell r="A59">
            <v>1.57</v>
          </cell>
          <cell r="B59" t="str">
            <v>HDPE female equal tee, 90mm, PN10</v>
          </cell>
          <cell r="C59" t="str">
            <v>pc</v>
          </cell>
          <cell r="D59">
            <v>166700</v>
          </cell>
          <cell r="E59">
            <v>37.033670000000001</v>
          </cell>
          <cell r="F59">
            <v>0.36667</v>
          </cell>
          <cell r="G59">
            <v>36.667000000000002</v>
          </cell>
        </row>
        <row r="60">
          <cell r="A60">
            <v>1.58</v>
          </cell>
          <cell r="B60" t="str">
            <v>HDPE female equal tee, 75mm, PN10</v>
          </cell>
          <cell r="C60" t="str">
            <v>pc</v>
          </cell>
          <cell r="D60">
            <v>93300</v>
          </cell>
          <cell r="E60">
            <v>24.24</v>
          </cell>
          <cell r="F60">
            <v>0.24</v>
          </cell>
          <cell r="G60">
            <v>24</v>
          </cell>
        </row>
        <row r="61">
          <cell r="A61">
            <v>1.59</v>
          </cell>
          <cell r="B61" t="str">
            <v>HDPE female equal tee, 63mm, PN10</v>
          </cell>
          <cell r="C61" t="str">
            <v>pc</v>
          </cell>
          <cell r="D61">
            <v>57300</v>
          </cell>
          <cell r="E61">
            <v>13.466633</v>
          </cell>
          <cell r="F61">
            <v>0.13333300000000001</v>
          </cell>
          <cell r="G61">
            <v>13.333299999999999</v>
          </cell>
        </row>
        <row r="62">
          <cell r="A62">
            <v>1.6</v>
          </cell>
          <cell r="B62" t="str">
            <v>HDPE female equal tee, 50mm, PN10</v>
          </cell>
          <cell r="C62" t="str">
            <v>pc</v>
          </cell>
          <cell r="D62">
            <v>40000</v>
          </cell>
          <cell r="E62">
            <v>9.7636699999999994</v>
          </cell>
          <cell r="F62">
            <v>9.6670000000000006E-2</v>
          </cell>
          <cell r="G62">
            <v>9.6669999999999998</v>
          </cell>
        </row>
        <row r="63">
          <cell r="A63">
            <v>1.61</v>
          </cell>
          <cell r="B63" t="str">
            <v>HDPE female equal tee, 40mm, PN10</v>
          </cell>
          <cell r="C63" t="str">
            <v>pc</v>
          </cell>
          <cell r="D63">
            <v>29300</v>
          </cell>
          <cell r="E63">
            <v>7.4063300000000005</v>
          </cell>
          <cell r="F63">
            <v>7.3330000000000006E-2</v>
          </cell>
          <cell r="G63">
            <v>7.3330000000000002</v>
          </cell>
        </row>
        <row r="64">
          <cell r="A64">
            <v>1.62</v>
          </cell>
          <cell r="B64" t="str">
            <v>HDPE female equal tee, 32mm, PN10</v>
          </cell>
          <cell r="C64" t="str">
            <v>pc</v>
          </cell>
          <cell r="D64">
            <v>17300</v>
          </cell>
          <cell r="E64">
            <v>4.04</v>
          </cell>
          <cell r="F64">
            <v>0.04</v>
          </cell>
          <cell r="G64">
            <v>4</v>
          </cell>
        </row>
        <row r="65">
          <cell r="A65">
            <v>1.63</v>
          </cell>
          <cell r="B65" t="str">
            <v>HDPE female equal tee, 25mm, PN10</v>
          </cell>
          <cell r="C65" t="str">
            <v>pc</v>
          </cell>
          <cell r="D65">
            <v>12000</v>
          </cell>
          <cell r="E65">
            <v>3.03</v>
          </cell>
          <cell r="F65">
            <v>0.03</v>
          </cell>
          <cell r="G65">
            <v>3</v>
          </cell>
        </row>
        <row r="66">
          <cell r="A66">
            <v>1.64</v>
          </cell>
          <cell r="B66" t="str">
            <v>HDPE female equal tee, 20mm, PN10</v>
          </cell>
          <cell r="C66" t="str">
            <v>pc</v>
          </cell>
          <cell r="D66">
            <v>9300</v>
          </cell>
          <cell r="E66">
            <v>2.3563300000000003</v>
          </cell>
          <cell r="F66">
            <v>2.3330000000000004E-2</v>
          </cell>
          <cell r="G66">
            <v>2.3330000000000002</v>
          </cell>
        </row>
        <row r="67">
          <cell r="A67">
            <v>1.65</v>
          </cell>
          <cell r="B67" t="str">
            <v>HDPE male adapter, 110mm, PN10</v>
          </cell>
          <cell r="C67" t="str">
            <v>pc</v>
          </cell>
          <cell r="D67">
            <v>116700</v>
          </cell>
          <cell r="E67">
            <v>30.3</v>
          </cell>
          <cell r="F67">
            <v>0.3</v>
          </cell>
          <cell r="G67">
            <v>30</v>
          </cell>
        </row>
        <row r="68">
          <cell r="A68">
            <v>1.66</v>
          </cell>
          <cell r="B68" t="str">
            <v>HDPE  male adapter, 90mm, PN10</v>
          </cell>
          <cell r="C68" t="str">
            <v>pc</v>
          </cell>
          <cell r="D68">
            <v>80000</v>
          </cell>
          <cell r="E68">
            <v>16.833670000000001</v>
          </cell>
          <cell r="F68">
            <v>0.16667000000000001</v>
          </cell>
          <cell r="G68">
            <v>16.667000000000002</v>
          </cell>
        </row>
        <row r="69">
          <cell r="A69">
            <v>1.67</v>
          </cell>
          <cell r="B69" t="str">
            <v>HDPE male adapter, 75mm, PN10</v>
          </cell>
          <cell r="C69" t="str">
            <v>pc</v>
          </cell>
          <cell r="D69">
            <v>41300</v>
          </cell>
          <cell r="E69">
            <v>12.793670000000001</v>
          </cell>
          <cell r="F69">
            <v>0.12667</v>
          </cell>
          <cell r="G69">
            <v>12.667</v>
          </cell>
        </row>
        <row r="70">
          <cell r="A70">
            <v>1.68</v>
          </cell>
          <cell r="B70" t="str">
            <v>HDPE male adapter, 63mm, PN10</v>
          </cell>
          <cell r="C70" t="str">
            <v>pc</v>
          </cell>
          <cell r="D70">
            <v>29300</v>
          </cell>
          <cell r="E70">
            <v>6.06</v>
          </cell>
          <cell r="F70">
            <v>0.06</v>
          </cell>
          <cell r="G70">
            <v>6</v>
          </cell>
        </row>
        <row r="71">
          <cell r="A71">
            <v>1.69</v>
          </cell>
          <cell r="B71" t="str">
            <v>HDPE male adapter, 50mm, PN10</v>
          </cell>
          <cell r="C71" t="str">
            <v>pc</v>
          </cell>
          <cell r="D71">
            <v>20000</v>
          </cell>
          <cell r="E71">
            <v>4.7133669999999999</v>
          </cell>
          <cell r="F71">
            <v>4.6667E-2</v>
          </cell>
          <cell r="G71">
            <v>4.6666999999999996</v>
          </cell>
        </row>
        <row r="72">
          <cell r="A72">
            <v>1.7</v>
          </cell>
          <cell r="B72" t="str">
            <v>HDPE male adapter, 40mm, PN10</v>
          </cell>
          <cell r="C72" t="str">
            <v>pc</v>
          </cell>
          <cell r="D72">
            <v>17300</v>
          </cell>
          <cell r="E72">
            <v>3.7033670000000001</v>
          </cell>
          <cell r="F72">
            <v>3.6666999999999998E-2</v>
          </cell>
          <cell r="G72">
            <v>3.6667000000000001</v>
          </cell>
        </row>
        <row r="73">
          <cell r="A73">
            <v>1.71</v>
          </cell>
          <cell r="B73" t="str">
            <v>HDPE male adapter, 32mm, PN10</v>
          </cell>
          <cell r="C73" t="str">
            <v>pc</v>
          </cell>
          <cell r="D73">
            <v>9300</v>
          </cell>
          <cell r="E73">
            <v>2.02</v>
          </cell>
          <cell r="F73">
            <v>0.02</v>
          </cell>
          <cell r="G73">
            <v>2</v>
          </cell>
        </row>
        <row r="74">
          <cell r="A74">
            <v>1.72</v>
          </cell>
          <cell r="B74" t="str">
            <v>HDPE male adapter, 25mm, PN10</v>
          </cell>
          <cell r="C74" t="str">
            <v>pc</v>
          </cell>
          <cell r="D74">
            <v>6700</v>
          </cell>
          <cell r="E74">
            <v>1.68367</v>
          </cell>
          <cell r="F74">
            <v>1.6670000000000001E-2</v>
          </cell>
          <cell r="G74">
            <v>1.667</v>
          </cell>
        </row>
        <row r="75">
          <cell r="A75">
            <v>1.73</v>
          </cell>
          <cell r="B75" t="str">
            <v>HDPE male adapter, 20mm, PN10</v>
          </cell>
          <cell r="C75" t="str">
            <v>pc</v>
          </cell>
          <cell r="D75">
            <v>5300</v>
          </cell>
          <cell r="E75">
            <v>1.34633</v>
          </cell>
          <cell r="F75">
            <v>1.333E-2</v>
          </cell>
          <cell r="G75">
            <v>1.333</v>
          </cell>
        </row>
        <row r="76">
          <cell r="A76">
            <v>1.74</v>
          </cell>
          <cell r="B76" t="str">
            <v>HDPE female adapter, 110mm, PN10</v>
          </cell>
          <cell r="C76" t="str">
            <v>pc</v>
          </cell>
          <cell r="D76">
            <v>153300</v>
          </cell>
          <cell r="E76">
            <v>39.053670000000004</v>
          </cell>
          <cell r="F76">
            <v>0.38667000000000001</v>
          </cell>
          <cell r="G76">
            <v>38.667000000000002</v>
          </cell>
        </row>
        <row r="77">
          <cell r="A77">
            <v>1.75</v>
          </cell>
          <cell r="B77" t="str">
            <v>HDPE  female adapter, 90mm, PN10</v>
          </cell>
          <cell r="C77" t="str">
            <v>pc</v>
          </cell>
          <cell r="D77">
            <v>93300</v>
          </cell>
          <cell r="E77">
            <v>19.526329999999998</v>
          </cell>
          <cell r="F77">
            <v>0.19333</v>
          </cell>
          <cell r="G77">
            <v>19.332999999999998</v>
          </cell>
        </row>
        <row r="78">
          <cell r="A78">
            <v>1.76</v>
          </cell>
          <cell r="B78" t="str">
            <v>HDPE female adapter, 75mm, PN10</v>
          </cell>
          <cell r="C78" t="str">
            <v>pc</v>
          </cell>
          <cell r="D78">
            <v>50700</v>
          </cell>
          <cell r="E78">
            <v>14.81367</v>
          </cell>
          <cell r="F78">
            <v>0.14666999999999999</v>
          </cell>
          <cell r="G78">
            <v>14.667</v>
          </cell>
        </row>
        <row r="79">
          <cell r="A79">
            <v>1.77</v>
          </cell>
          <cell r="B79" t="str">
            <v>HDPE female adapter, 63mm, PN10</v>
          </cell>
          <cell r="C79" t="str">
            <v>pc</v>
          </cell>
          <cell r="D79">
            <v>29300</v>
          </cell>
          <cell r="E79">
            <v>8.08</v>
          </cell>
          <cell r="F79">
            <v>0.08</v>
          </cell>
          <cell r="G79">
            <v>8</v>
          </cell>
        </row>
        <row r="80">
          <cell r="A80">
            <v>1.78</v>
          </cell>
          <cell r="B80" t="str">
            <v>HDPE female adapter, 50mm, PN10</v>
          </cell>
          <cell r="C80" t="str">
            <v>pc</v>
          </cell>
          <cell r="D80">
            <v>20000</v>
          </cell>
          <cell r="E80">
            <v>5.3863300000000001</v>
          </cell>
          <cell r="F80">
            <v>5.3330000000000002E-2</v>
          </cell>
          <cell r="G80">
            <v>5.3330000000000002</v>
          </cell>
        </row>
        <row r="81">
          <cell r="A81">
            <v>1.79</v>
          </cell>
          <cell r="B81" t="str">
            <v>HDPE female adapter, 40mm, PN10</v>
          </cell>
          <cell r="C81" t="str">
            <v>pc</v>
          </cell>
          <cell r="D81">
            <v>17300</v>
          </cell>
          <cell r="E81">
            <v>4.3763300000000003</v>
          </cell>
          <cell r="F81">
            <v>4.333E-2</v>
          </cell>
          <cell r="G81">
            <v>4.3330000000000002</v>
          </cell>
        </row>
        <row r="82">
          <cell r="A82">
            <v>1.8</v>
          </cell>
          <cell r="B82" t="str">
            <v>HDPE female adapter, 32mm, PN10</v>
          </cell>
          <cell r="C82" t="str">
            <v>pc</v>
          </cell>
          <cell r="D82">
            <v>9300</v>
          </cell>
          <cell r="E82">
            <v>2.3563300000000003</v>
          </cell>
          <cell r="F82">
            <v>2.3330000000000004E-2</v>
          </cell>
          <cell r="G82">
            <v>2.3330000000000002</v>
          </cell>
        </row>
        <row r="83">
          <cell r="A83">
            <v>1.81</v>
          </cell>
          <cell r="B83" t="str">
            <v>HDPE female adapter, 25mm, PN10</v>
          </cell>
          <cell r="C83" t="str">
            <v>pc</v>
          </cell>
          <cell r="D83">
            <v>6700</v>
          </cell>
          <cell r="E83">
            <v>2.02</v>
          </cell>
          <cell r="F83">
            <v>0.02</v>
          </cell>
          <cell r="G83">
            <v>2</v>
          </cell>
        </row>
        <row r="84">
          <cell r="A84">
            <v>1.82</v>
          </cell>
          <cell r="B84" t="str">
            <v>HDPE female adapter, 20mm, PN10</v>
          </cell>
          <cell r="C84" t="str">
            <v>pc</v>
          </cell>
          <cell r="D84">
            <v>5300</v>
          </cell>
          <cell r="E84">
            <v>1.68367</v>
          </cell>
          <cell r="F84">
            <v>1.6670000000000001E-2</v>
          </cell>
          <cell r="G84">
            <v>1.667</v>
          </cell>
        </row>
        <row r="85">
          <cell r="A85">
            <v>1.83</v>
          </cell>
          <cell r="B85" t="str">
            <v>HDPE strainer, 90mm</v>
          </cell>
          <cell r="C85" t="str">
            <v>pc</v>
          </cell>
          <cell r="D85">
            <v>76760</v>
          </cell>
          <cell r="E85">
            <v>40.4</v>
          </cell>
          <cell r="F85">
            <v>0.4</v>
          </cell>
          <cell r="G85">
            <v>40</v>
          </cell>
        </row>
        <row r="86">
          <cell r="A86">
            <v>1.84</v>
          </cell>
          <cell r="B86" t="str">
            <v>HDPE strainer, 90mm</v>
          </cell>
          <cell r="C86" t="str">
            <v>pc</v>
          </cell>
          <cell r="D86">
            <v>44776.026999999995</v>
          </cell>
          <cell r="E86">
            <v>23.566329999999997</v>
          </cell>
          <cell r="F86">
            <v>0.23332999999999998</v>
          </cell>
          <cell r="G86">
            <v>23.332999999999998</v>
          </cell>
        </row>
        <row r="87">
          <cell r="A87">
            <v>1.85</v>
          </cell>
          <cell r="B87" t="str">
            <v>HDPE strainer, 90mm</v>
          </cell>
          <cell r="C87" t="str">
            <v>pc</v>
          </cell>
          <cell r="D87">
            <v>31983.973000000002</v>
          </cell>
          <cell r="E87">
            <v>16.833670000000001</v>
          </cell>
          <cell r="F87">
            <v>0.16667000000000001</v>
          </cell>
          <cell r="G87">
            <v>16.667000000000002</v>
          </cell>
        </row>
        <row r="88">
          <cell r="A88">
            <v>1.86</v>
          </cell>
          <cell r="B88" t="str">
            <v>HDPE clamp saddle, 90 x 1, PN10</v>
          </cell>
          <cell r="C88" t="str">
            <v>pc</v>
          </cell>
          <cell r="D88">
            <v>30700</v>
          </cell>
          <cell r="E88">
            <v>12.12</v>
          </cell>
          <cell r="F88">
            <v>0.12</v>
          </cell>
          <cell r="G88">
            <v>12</v>
          </cell>
        </row>
        <row r="89">
          <cell r="A89">
            <v>1.87</v>
          </cell>
          <cell r="B89" t="str">
            <v>HDPE clamp saddle, 90 x 3/4 PN10</v>
          </cell>
          <cell r="C89" t="str">
            <v>pc</v>
          </cell>
          <cell r="D89">
            <v>30700</v>
          </cell>
          <cell r="E89">
            <v>12.12</v>
          </cell>
          <cell r="F89">
            <v>0.12</v>
          </cell>
          <cell r="G89">
            <v>12</v>
          </cell>
        </row>
        <row r="90">
          <cell r="A90">
            <v>1.88</v>
          </cell>
          <cell r="B90" t="str">
            <v>HDPE clamp saddle, 90 x 1/2, PN10</v>
          </cell>
          <cell r="C90" t="str">
            <v>pc</v>
          </cell>
          <cell r="D90">
            <v>30700</v>
          </cell>
          <cell r="E90">
            <v>12.12</v>
          </cell>
          <cell r="F90">
            <v>0.12</v>
          </cell>
          <cell r="G90">
            <v>12</v>
          </cell>
        </row>
        <row r="91">
          <cell r="A91">
            <v>1.89</v>
          </cell>
          <cell r="B91" t="str">
            <v>HDPE clamp saddle, 75 x 1, PN10</v>
          </cell>
          <cell r="C91" t="str">
            <v>pc</v>
          </cell>
          <cell r="D91">
            <v>24000</v>
          </cell>
          <cell r="E91">
            <v>10.773669999999999</v>
          </cell>
          <cell r="F91">
            <v>0.10667</v>
          </cell>
          <cell r="G91">
            <v>10.667</v>
          </cell>
        </row>
        <row r="92">
          <cell r="A92">
            <v>1.9</v>
          </cell>
          <cell r="B92" t="str">
            <v>HDPE clamp saddle, 75 x 3/4, PN10</v>
          </cell>
          <cell r="C92" t="str">
            <v>pc</v>
          </cell>
          <cell r="D92">
            <v>24000</v>
          </cell>
          <cell r="E92">
            <v>10.773669999999999</v>
          </cell>
          <cell r="F92">
            <v>0.10667</v>
          </cell>
          <cell r="G92">
            <v>10.667</v>
          </cell>
        </row>
        <row r="93">
          <cell r="A93">
            <v>1.91</v>
          </cell>
          <cell r="B93" t="str">
            <v>HDPE clamp saddle, 75 x 1/2, PN10</v>
          </cell>
          <cell r="C93" t="str">
            <v>pc</v>
          </cell>
          <cell r="D93">
            <v>24000</v>
          </cell>
          <cell r="E93">
            <v>10.773669999999999</v>
          </cell>
          <cell r="F93">
            <v>0.10667</v>
          </cell>
          <cell r="G93">
            <v>10.667</v>
          </cell>
        </row>
        <row r="94">
          <cell r="A94">
            <v>1.92</v>
          </cell>
          <cell r="B94" t="str">
            <v>HDPE clamp saddle, 63 x 1 1/2, PN10</v>
          </cell>
          <cell r="C94" t="str">
            <v>pc</v>
          </cell>
          <cell r="D94">
            <v>20700</v>
          </cell>
          <cell r="E94">
            <v>6.7333669999999994</v>
          </cell>
          <cell r="F94">
            <v>6.6667000000000004E-2</v>
          </cell>
          <cell r="G94">
            <v>6.6666999999999996</v>
          </cell>
        </row>
        <row r="95">
          <cell r="A95">
            <v>1.93</v>
          </cell>
          <cell r="B95" t="str">
            <v>HDPE clamp saddle, 63 x 1, PN10</v>
          </cell>
          <cell r="C95" t="str">
            <v>pc</v>
          </cell>
          <cell r="D95">
            <v>20700</v>
          </cell>
          <cell r="E95">
            <v>6.7333669999999994</v>
          </cell>
          <cell r="F95">
            <v>6.6667000000000004E-2</v>
          </cell>
          <cell r="G95">
            <v>6.6666999999999996</v>
          </cell>
        </row>
        <row r="96">
          <cell r="A96">
            <v>1.94</v>
          </cell>
          <cell r="B96" t="str">
            <v>HDPE clamp saddle, 63 x 3/4, PN10</v>
          </cell>
          <cell r="C96" t="str">
            <v>pc</v>
          </cell>
          <cell r="D96">
            <v>20700</v>
          </cell>
          <cell r="E96">
            <v>6.7333669999999994</v>
          </cell>
          <cell r="F96">
            <v>6.6667000000000004E-2</v>
          </cell>
          <cell r="G96">
            <v>6.6666999999999996</v>
          </cell>
        </row>
        <row r="97">
          <cell r="A97">
            <v>1.95</v>
          </cell>
          <cell r="B97" t="str">
            <v>HDPE clamp saddle, 63 x 1/2, PN10</v>
          </cell>
          <cell r="C97" t="str">
            <v>pc</v>
          </cell>
          <cell r="D97">
            <v>20700</v>
          </cell>
          <cell r="E97">
            <v>6.7333669999999994</v>
          </cell>
          <cell r="F97">
            <v>6.6667000000000004E-2</v>
          </cell>
          <cell r="G97">
            <v>6.6666999999999996</v>
          </cell>
        </row>
        <row r="98">
          <cell r="A98">
            <v>1.96</v>
          </cell>
          <cell r="B98" t="str">
            <v>HDPE clamp saddle, 50 x 1, PN10</v>
          </cell>
          <cell r="C98" t="str">
            <v>pc</v>
          </cell>
          <cell r="D98">
            <v>14700</v>
          </cell>
          <cell r="E98">
            <v>4.7136699999999996</v>
          </cell>
          <cell r="F98">
            <v>4.6669999999999996E-2</v>
          </cell>
          <cell r="G98">
            <v>4.6669999999999998</v>
          </cell>
        </row>
        <row r="99">
          <cell r="A99">
            <v>1.97</v>
          </cell>
          <cell r="B99" t="str">
            <v>HDPE clamp saddle, 50 x 3/4, PN10</v>
          </cell>
          <cell r="C99" t="str">
            <v>pc</v>
          </cell>
          <cell r="D99">
            <v>14700</v>
          </cell>
          <cell r="E99">
            <v>4.7136699999999996</v>
          </cell>
          <cell r="F99">
            <v>4.6669999999999996E-2</v>
          </cell>
          <cell r="G99">
            <v>4.6669999999999998</v>
          </cell>
        </row>
        <row r="100">
          <cell r="A100">
            <v>1.98</v>
          </cell>
          <cell r="B100" t="str">
            <v>HDPE clamp saddle, 50 x 1/2, PN10</v>
          </cell>
          <cell r="C100" t="str">
            <v>pc</v>
          </cell>
          <cell r="D100">
            <v>14700</v>
          </cell>
          <cell r="E100">
            <v>4.7136699999999996</v>
          </cell>
          <cell r="F100">
            <v>4.6669999999999996E-2</v>
          </cell>
          <cell r="G100">
            <v>4.6669999999999998</v>
          </cell>
        </row>
        <row r="101">
          <cell r="A101">
            <v>1.99</v>
          </cell>
          <cell r="B101" t="str">
            <v>HDPE clamp saddle, 40 x 1, PN10</v>
          </cell>
          <cell r="C101" t="str">
            <v>pc</v>
          </cell>
          <cell r="D101">
            <v>9300</v>
          </cell>
          <cell r="E101">
            <v>3.7033670000000001</v>
          </cell>
          <cell r="F101">
            <v>3.6666999999999998E-2</v>
          </cell>
          <cell r="G101">
            <v>3.6667000000000001</v>
          </cell>
        </row>
        <row r="102">
          <cell r="A102">
            <v>2</v>
          </cell>
          <cell r="B102" t="str">
            <v>HDPE clamp saddle, 40 x 3/4, PN10</v>
          </cell>
          <cell r="C102" t="str">
            <v>pc</v>
          </cell>
          <cell r="D102">
            <v>9300</v>
          </cell>
          <cell r="E102">
            <v>3.7033670000000001</v>
          </cell>
          <cell r="F102">
            <v>3.6666999999999998E-2</v>
          </cell>
          <cell r="G102">
            <v>3.6667000000000001</v>
          </cell>
        </row>
        <row r="103">
          <cell r="A103">
            <v>2.0099999999999998</v>
          </cell>
          <cell r="B103" t="str">
            <v>HDPE clamp saddle, 40 x 1/2, PN10</v>
          </cell>
          <cell r="C103" t="str">
            <v>pc</v>
          </cell>
          <cell r="D103">
            <v>9300</v>
          </cell>
          <cell r="E103">
            <v>3.7033670000000001</v>
          </cell>
          <cell r="F103">
            <v>3.6666999999999998E-2</v>
          </cell>
          <cell r="G103">
            <v>3.6667000000000001</v>
          </cell>
        </row>
        <row r="104">
          <cell r="A104">
            <v>3.02</v>
          </cell>
          <cell r="B104" t="str">
            <v>GI pipe, 4", class B</v>
          </cell>
          <cell r="C104" t="str">
            <v>rm</v>
          </cell>
          <cell r="D104">
            <v>31417</v>
          </cell>
          <cell r="E104">
            <v>21.666709999999998</v>
          </cell>
          <cell r="F104">
            <v>5.0000099999999996</v>
          </cell>
          <cell r="G104">
            <v>16.666699999999999</v>
          </cell>
        </row>
        <row r="105">
          <cell r="A105">
            <v>3.03</v>
          </cell>
          <cell r="B105" t="str">
            <v>GI pipe, 3", class B</v>
          </cell>
          <cell r="C105" t="str">
            <v>rm</v>
          </cell>
          <cell r="D105">
            <v>22000</v>
          </cell>
          <cell r="E105">
            <v>13.722799999999999</v>
          </cell>
          <cell r="F105">
            <v>3.1667999999999998</v>
          </cell>
          <cell r="G105">
            <v>10.555999999999999</v>
          </cell>
        </row>
        <row r="106">
          <cell r="A106">
            <v>3.04</v>
          </cell>
          <cell r="B106" t="str">
            <v>GI pipe, 2 1/2", class B</v>
          </cell>
          <cell r="C106" t="str">
            <v>rm</v>
          </cell>
          <cell r="D106">
            <v>18000</v>
          </cell>
          <cell r="E106">
            <v>10.8329</v>
          </cell>
          <cell r="F106">
            <v>2.4998999999999998</v>
          </cell>
          <cell r="G106">
            <v>8.3330000000000002</v>
          </cell>
        </row>
        <row r="107">
          <cell r="A107">
            <v>3.05</v>
          </cell>
          <cell r="B107" t="str">
            <v>GI pipe, 2", class B</v>
          </cell>
          <cell r="C107" t="str">
            <v>rm</v>
          </cell>
          <cell r="D107">
            <v>13000</v>
          </cell>
          <cell r="E107">
            <v>9.1</v>
          </cell>
          <cell r="F107">
            <v>2.1</v>
          </cell>
          <cell r="G107">
            <v>7</v>
          </cell>
        </row>
        <row r="108">
          <cell r="A108">
            <v>3.06</v>
          </cell>
          <cell r="B108" t="str">
            <v>GI pipe, 1 1/2", class B</v>
          </cell>
          <cell r="C108" t="str">
            <v>rm</v>
          </cell>
          <cell r="D108">
            <v>10583</v>
          </cell>
          <cell r="E108">
            <v>5.7771999999999997</v>
          </cell>
          <cell r="F108">
            <v>1.3331999999999999</v>
          </cell>
          <cell r="G108">
            <v>4.444</v>
          </cell>
        </row>
        <row r="109">
          <cell r="A109">
            <v>3.07</v>
          </cell>
          <cell r="B109" t="str">
            <v>GI pipe, 1 1/4", class B</v>
          </cell>
          <cell r="C109" t="str">
            <v>rm</v>
          </cell>
          <cell r="D109">
            <v>9280</v>
          </cell>
          <cell r="E109">
            <v>5.0556999999999999</v>
          </cell>
          <cell r="F109">
            <v>1.1666999999999998</v>
          </cell>
          <cell r="G109">
            <v>3.8889999999999998</v>
          </cell>
        </row>
        <row r="110">
          <cell r="A110">
            <v>3.08</v>
          </cell>
          <cell r="B110" t="str">
            <v>GI pipe, 1", class B</v>
          </cell>
          <cell r="C110" t="str">
            <v>rm</v>
          </cell>
          <cell r="D110">
            <v>7417</v>
          </cell>
          <cell r="E110">
            <v>3.9</v>
          </cell>
          <cell r="F110">
            <v>0.89999999999999991</v>
          </cell>
          <cell r="G110">
            <v>3</v>
          </cell>
        </row>
        <row r="111">
          <cell r="A111">
            <v>3.09</v>
          </cell>
          <cell r="B111" t="str">
            <v>GI pipe, 3/4", class B</v>
          </cell>
          <cell r="C111" t="str">
            <v>rm</v>
          </cell>
          <cell r="D111">
            <v>6833</v>
          </cell>
          <cell r="E111">
            <v>2.5285000000000002</v>
          </cell>
          <cell r="F111">
            <v>0.58350000000000002</v>
          </cell>
          <cell r="G111">
            <v>1.9450000000000001</v>
          </cell>
        </row>
        <row r="112">
          <cell r="A112">
            <v>3.1</v>
          </cell>
          <cell r="B112" t="str">
            <v>GI pipe, 1/2", class B</v>
          </cell>
          <cell r="C112" t="str">
            <v>rm</v>
          </cell>
          <cell r="D112">
            <v>4750</v>
          </cell>
          <cell r="E112">
            <v>1.95</v>
          </cell>
          <cell r="F112">
            <v>0.44999999999999996</v>
          </cell>
          <cell r="G112">
            <v>1.5</v>
          </cell>
        </row>
        <row r="113">
          <cell r="A113">
            <v>3.11</v>
          </cell>
          <cell r="B113" t="str">
            <v>GI elbow, 4", class B</v>
          </cell>
          <cell r="C113" t="str">
            <v>pc</v>
          </cell>
          <cell r="D113">
            <v>14985.49</v>
          </cell>
          <cell r="E113">
            <v>7.8871000000000002</v>
          </cell>
          <cell r="F113">
            <v>1.8201000000000001</v>
          </cell>
          <cell r="G113">
            <v>6.0670000000000002</v>
          </cell>
        </row>
        <row r="114">
          <cell r="A114">
            <v>3.12</v>
          </cell>
          <cell r="B114" t="str">
            <v>GI elbow, 3", class B</v>
          </cell>
          <cell r="C114" t="str">
            <v>pc</v>
          </cell>
          <cell r="D114">
            <v>8232.51</v>
          </cell>
          <cell r="E114">
            <v>4.3329000000000004</v>
          </cell>
          <cell r="F114">
            <v>0.99990000000000001</v>
          </cell>
          <cell r="G114">
            <v>3.3330000000000002</v>
          </cell>
        </row>
        <row r="115">
          <cell r="A115">
            <v>3.13</v>
          </cell>
          <cell r="B115" t="str">
            <v>GI elbow, 2 1/2", class B</v>
          </cell>
          <cell r="C115" t="str">
            <v>pc</v>
          </cell>
          <cell r="D115">
            <v>5434.0000000000009</v>
          </cell>
          <cell r="E115">
            <v>2.8600000000000003</v>
          </cell>
          <cell r="F115">
            <v>0.66</v>
          </cell>
          <cell r="G115">
            <v>2.2000000000000002</v>
          </cell>
        </row>
        <row r="116">
          <cell r="A116">
            <v>3.14</v>
          </cell>
          <cell r="B116" t="str">
            <v>GI elbow, 2", class B</v>
          </cell>
          <cell r="C116" t="str">
            <v>pc</v>
          </cell>
          <cell r="D116">
            <v>2551.5099999999998</v>
          </cell>
          <cell r="E116">
            <v>1.3428999999999998</v>
          </cell>
          <cell r="F116">
            <v>0.30989999999999995</v>
          </cell>
          <cell r="G116">
            <v>1.0329999999999999</v>
          </cell>
        </row>
        <row r="117">
          <cell r="A117">
            <v>3.15</v>
          </cell>
          <cell r="B117" t="str">
            <v>GI elbow, 1 1/2", class B</v>
          </cell>
          <cell r="C117" t="str">
            <v>pc</v>
          </cell>
          <cell r="D117">
            <v>1647.49</v>
          </cell>
          <cell r="E117">
            <v>0.86709999999999998</v>
          </cell>
          <cell r="F117">
            <v>0.2001</v>
          </cell>
          <cell r="G117">
            <v>0.66700000000000004</v>
          </cell>
        </row>
        <row r="118">
          <cell r="A118">
            <v>3.16</v>
          </cell>
          <cell r="B118" t="str">
            <v>GI elbow, 1 1/4", class B</v>
          </cell>
          <cell r="C118" t="str">
            <v>pc</v>
          </cell>
          <cell r="D118">
            <v>1235</v>
          </cell>
          <cell r="E118">
            <v>0.65</v>
          </cell>
          <cell r="F118">
            <v>0.15</v>
          </cell>
          <cell r="G118">
            <v>0.5</v>
          </cell>
        </row>
        <row r="119">
          <cell r="A119">
            <v>3.17</v>
          </cell>
          <cell r="B119" t="str">
            <v>GI elbow, 1", class B</v>
          </cell>
          <cell r="C119" t="str">
            <v>pc</v>
          </cell>
          <cell r="D119">
            <v>822.51</v>
          </cell>
          <cell r="E119">
            <v>0.43290000000000001</v>
          </cell>
          <cell r="F119">
            <v>9.9900000000000003E-2</v>
          </cell>
          <cell r="G119">
            <v>0.33300000000000002</v>
          </cell>
        </row>
        <row r="120">
          <cell r="A120">
            <v>3.18</v>
          </cell>
          <cell r="B120" t="str">
            <v>GI elbow, 3/4", class B</v>
          </cell>
          <cell r="C120" t="str">
            <v>pc</v>
          </cell>
          <cell r="D120">
            <v>575.51</v>
          </cell>
          <cell r="E120">
            <v>0.3029</v>
          </cell>
          <cell r="F120">
            <v>6.9900000000000004E-2</v>
          </cell>
          <cell r="G120">
            <v>0.23300000000000001</v>
          </cell>
        </row>
        <row r="121">
          <cell r="A121">
            <v>3.19</v>
          </cell>
          <cell r="B121" t="str">
            <v>GI elbow, 1/2", class B</v>
          </cell>
          <cell r="C121" t="str">
            <v>pc</v>
          </cell>
          <cell r="D121">
            <v>412.49</v>
          </cell>
          <cell r="E121">
            <v>0.21710000000000002</v>
          </cell>
          <cell r="F121">
            <v>5.0099999999999999E-2</v>
          </cell>
          <cell r="G121">
            <v>0.16700000000000001</v>
          </cell>
        </row>
        <row r="122">
          <cell r="A122">
            <v>3.2</v>
          </cell>
          <cell r="B122" t="str">
            <v>GI end cap, 4", class B</v>
          </cell>
          <cell r="C122" t="str">
            <v>pc</v>
          </cell>
          <cell r="D122">
            <v>17290</v>
          </cell>
          <cell r="E122">
            <v>9.1</v>
          </cell>
          <cell r="F122">
            <v>2.1</v>
          </cell>
          <cell r="G122">
            <v>7</v>
          </cell>
        </row>
        <row r="123">
          <cell r="A123">
            <v>3.21</v>
          </cell>
          <cell r="B123" t="str">
            <v>GI end cap, 3", class B</v>
          </cell>
          <cell r="C123" t="str">
            <v>pc</v>
          </cell>
          <cell r="D123">
            <v>10702.51</v>
          </cell>
          <cell r="E123">
            <v>5.6329000000000002</v>
          </cell>
          <cell r="F123">
            <v>1.2999000000000001</v>
          </cell>
          <cell r="G123">
            <v>4.3330000000000002</v>
          </cell>
        </row>
        <row r="124">
          <cell r="A124">
            <v>3.22</v>
          </cell>
          <cell r="B124" t="str">
            <v>GI end cap, 2 1/2", class B</v>
          </cell>
          <cell r="C124" t="str">
            <v>pc</v>
          </cell>
          <cell r="D124">
            <v>9057.489999999998</v>
          </cell>
          <cell r="E124">
            <v>4.7670999999999992</v>
          </cell>
          <cell r="F124">
            <v>1.1000999999999999</v>
          </cell>
          <cell r="G124">
            <v>3.6669999999999998</v>
          </cell>
        </row>
        <row r="125">
          <cell r="A125">
            <v>3.23</v>
          </cell>
          <cell r="B125" t="str">
            <v>GI end cap, 2", class B</v>
          </cell>
          <cell r="C125" t="str">
            <v>pc</v>
          </cell>
          <cell r="D125">
            <v>9630</v>
          </cell>
          <cell r="E125">
            <v>3.4670999999999998</v>
          </cell>
          <cell r="F125">
            <v>0.80009999999999992</v>
          </cell>
          <cell r="G125">
            <v>2.6669999999999998</v>
          </cell>
        </row>
        <row r="126">
          <cell r="A126">
            <v>3.24</v>
          </cell>
          <cell r="B126" t="str">
            <v>GI end cap, 1 1/2", class B</v>
          </cell>
          <cell r="C126" t="str">
            <v>pc</v>
          </cell>
          <cell r="D126">
            <v>8370</v>
          </cell>
          <cell r="E126">
            <v>2.1671</v>
          </cell>
          <cell r="F126">
            <v>0.50009999999999999</v>
          </cell>
          <cell r="G126">
            <v>1.667</v>
          </cell>
        </row>
        <row r="127">
          <cell r="A127">
            <v>3.25</v>
          </cell>
          <cell r="B127" t="str">
            <v>GI end cap, 1 1/4", class B</v>
          </cell>
          <cell r="C127" t="str">
            <v>pc</v>
          </cell>
          <cell r="D127">
            <v>7200</v>
          </cell>
          <cell r="E127">
            <v>1.3</v>
          </cell>
          <cell r="F127">
            <v>0.3</v>
          </cell>
          <cell r="G127">
            <v>1</v>
          </cell>
        </row>
        <row r="128">
          <cell r="A128">
            <v>3.26</v>
          </cell>
          <cell r="B128" t="str">
            <v>GI end cap, 1", class B</v>
          </cell>
          <cell r="C128" t="str">
            <v>pc</v>
          </cell>
          <cell r="D128">
            <v>6030</v>
          </cell>
          <cell r="E128">
            <v>0.86709999999999998</v>
          </cell>
          <cell r="F128">
            <v>0.2001</v>
          </cell>
          <cell r="G128">
            <v>0.66700000000000004</v>
          </cell>
        </row>
        <row r="129">
          <cell r="A129">
            <v>3.27</v>
          </cell>
          <cell r="B129" t="str">
            <v>GI end cap, 3/4", class B</v>
          </cell>
          <cell r="C129" t="str">
            <v>pc</v>
          </cell>
          <cell r="D129">
            <v>4770</v>
          </cell>
          <cell r="E129">
            <v>0.69290000000000007</v>
          </cell>
          <cell r="F129">
            <v>0.15990000000000001</v>
          </cell>
          <cell r="G129">
            <v>0.53300000000000003</v>
          </cell>
        </row>
        <row r="130">
          <cell r="A130">
            <v>3.28</v>
          </cell>
          <cell r="B130" t="str">
            <v>GI end cap, 1/2", class B</v>
          </cell>
          <cell r="C130" t="str">
            <v>pc</v>
          </cell>
          <cell r="D130">
            <v>3600</v>
          </cell>
          <cell r="E130">
            <v>0.52</v>
          </cell>
          <cell r="F130">
            <v>0.12</v>
          </cell>
          <cell r="G130">
            <v>0.4</v>
          </cell>
        </row>
        <row r="131">
          <cell r="A131">
            <v>3.29</v>
          </cell>
          <cell r="B131" t="str">
            <v>GI nipple, 4", class B</v>
          </cell>
          <cell r="C131" t="str">
            <v>pc</v>
          </cell>
          <cell r="D131">
            <v>9754.2199999999993</v>
          </cell>
          <cell r="E131">
            <v>5.1337999999999999</v>
          </cell>
          <cell r="F131">
            <v>1.4668000000000001</v>
          </cell>
          <cell r="G131">
            <v>3.6669999999999998</v>
          </cell>
        </row>
        <row r="132">
          <cell r="A132">
            <v>3.3</v>
          </cell>
          <cell r="B132" t="str">
            <v>GI nipple, 3", class B</v>
          </cell>
          <cell r="C132" t="str">
            <v>pc</v>
          </cell>
          <cell r="D132">
            <v>5320</v>
          </cell>
          <cell r="E132">
            <v>2.8</v>
          </cell>
          <cell r="F132">
            <v>0.8</v>
          </cell>
          <cell r="G132">
            <v>2</v>
          </cell>
        </row>
        <row r="133">
          <cell r="A133">
            <v>3.31</v>
          </cell>
          <cell r="B133" t="str">
            <v>GI nipple, 2 1/2", class B</v>
          </cell>
          <cell r="C133" t="str">
            <v>pc</v>
          </cell>
          <cell r="D133">
            <v>3724</v>
          </cell>
          <cell r="E133">
            <v>1.96</v>
          </cell>
          <cell r="F133">
            <v>0.55999999999999994</v>
          </cell>
          <cell r="G133">
            <v>1.4</v>
          </cell>
        </row>
        <row r="134">
          <cell r="A134">
            <v>3.32</v>
          </cell>
          <cell r="B134" t="str">
            <v>GI nipple, 2", class B</v>
          </cell>
          <cell r="C134" t="str">
            <v>pc</v>
          </cell>
          <cell r="D134">
            <v>1949.78</v>
          </cell>
          <cell r="E134">
            <v>1.0262</v>
          </cell>
          <cell r="F134">
            <v>0.29320000000000002</v>
          </cell>
          <cell r="G134">
            <v>0.73299999999999998</v>
          </cell>
        </row>
        <row r="135">
          <cell r="A135">
            <v>3.33</v>
          </cell>
          <cell r="B135" t="str">
            <v>GI nipple, 1 1/2", class B</v>
          </cell>
          <cell r="C135" t="str">
            <v>pc</v>
          </cell>
          <cell r="D135">
            <v>1417.7800000000002</v>
          </cell>
          <cell r="E135">
            <v>0.74620000000000009</v>
          </cell>
          <cell r="F135">
            <v>0.21320000000000003</v>
          </cell>
          <cell r="G135">
            <v>0.53300000000000003</v>
          </cell>
        </row>
        <row r="136">
          <cell r="A136">
            <v>3.34</v>
          </cell>
          <cell r="B136" t="str">
            <v>GI nipple, 1 1/4", class B</v>
          </cell>
          <cell r="C136" t="str">
            <v>pc</v>
          </cell>
          <cell r="D136">
            <v>1064</v>
          </cell>
          <cell r="E136">
            <v>0.56000000000000005</v>
          </cell>
          <cell r="F136">
            <v>0.16000000000000003</v>
          </cell>
          <cell r="G136">
            <v>0.4</v>
          </cell>
        </row>
        <row r="137">
          <cell r="A137">
            <v>3.35</v>
          </cell>
          <cell r="B137" t="str">
            <v>GI nipple, 1", class B</v>
          </cell>
          <cell r="C137" t="str">
            <v>pc</v>
          </cell>
          <cell r="D137">
            <v>2430</v>
          </cell>
          <cell r="E137">
            <v>0.37380000000000002</v>
          </cell>
          <cell r="F137">
            <v>0.10680000000000001</v>
          </cell>
          <cell r="G137">
            <v>0.26700000000000002</v>
          </cell>
        </row>
        <row r="138">
          <cell r="A138">
            <v>3.36</v>
          </cell>
          <cell r="B138" t="str">
            <v>GI nipple, 3/4", class B</v>
          </cell>
          <cell r="C138" t="str">
            <v>pc</v>
          </cell>
          <cell r="D138">
            <v>1800</v>
          </cell>
          <cell r="E138">
            <v>0.28000000000000003</v>
          </cell>
          <cell r="F138">
            <v>8.0000000000000016E-2</v>
          </cell>
          <cell r="G138">
            <v>0.2</v>
          </cell>
        </row>
        <row r="139">
          <cell r="A139">
            <v>3.37</v>
          </cell>
          <cell r="B139" t="str">
            <v>GI nipple, 1/2", class B</v>
          </cell>
          <cell r="C139" t="str">
            <v>pc</v>
          </cell>
          <cell r="D139">
            <v>1170</v>
          </cell>
          <cell r="E139">
            <v>0.23380000000000001</v>
          </cell>
          <cell r="F139">
            <v>6.6800000000000012E-2</v>
          </cell>
          <cell r="G139">
            <v>0.16700000000000001</v>
          </cell>
        </row>
        <row r="140">
          <cell r="A140">
            <v>3.38</v>
          </cell>
          <cell r="B140" t="str">
            <v>GI reducer, 4" x 3", class B</v>
          </cell>
          <cell r="C140" t="str">
            <v>pc</v>
          </cell>
          <cell r="D140">
            <v>9754.2199999999993</v>
          </cell>
          <cell r="E140">
            <v>5.1337999999999999</v>
          </cell>
          <cell r="F140">
            <v>1.4668000000000001</v>
          </cell>
          <cell r="G140">
            <v>3.6669999999999998</v>
          </cell>
        </row>
        <row r="141">
          <cell r="A141">
            <v>3.39</v>
          </cell>
          <cell r="B141" t="str">
            <v>GI reducer, 3" x 2", class B</v>
          </cell>
          <cell r="C141" t="str">
            <v>pc</v>
          </cell>
          <cell r="D141">
            <v>5320</v>
          </cell>
          <cell r="E141">
            <v>2.8</v>
          </cell>
          <cell r="F141">
            <v>0.8</v>
          </cell>
          <cell r="G141">
            <v>2</v>
          </cell>
        </row>
        <row r="142">
          <cell r="A142">
            <v>3.4</v>
          </cell>
          <cell r="B142" t="str">
            <v>GI reducer, 2 1/2" x 1", class B</v>
          </cell>
          <cell r="C142" t="str">
            <v>pc</v>
          </cell>
          <cell r="D142">
            <v>3546.578</v>
          </cell>
          <cell r="E142">
            <v>1.8666199999999999</v>
          </cell>
          <cell r="F142">
            <v>0.53332000000000002</v>
          </cell>
          <cell r="G142">
            <v>1.3332999999999999</v>
          </cell>
        </row>
        <row r="143">
          <cell r="A143">
            <v>3.41</v>
          </cell>
          <cell r="B143" t="str">
            <v>GI reducer, 2" x 1 1/2", class B</v>
          </cell>
          <cell r="C143" t="str">
            <v>pc</v>
          </cell>
          <cell r="D143">
            <v>2128</v>
          </cell>
          <cell r="E143">
            <v>1.1200000000000001</v>
          </cell>
          <cell r="F143">
            <v>0.32000000000000006</v>
          </cell>
          <cell r="G143">
            <v>0.8</v>
          </cell>
        </row>
        <row r="144">
          <cell r="A144">
            <v>3.42</v>
          </cell>
          <cell r="B144" t="str">
            <v>GI reducer, 2" x 1", class B</v>
          </cell>
          <cell r="C144" t="str">
            <v>pc</v>
          </cell>
          <cell r="D144">
            <v>2128</v>
          </cell>
          <cell r="E144">
            <v>1.1200000000000001</v>
          </cell>
          <cell r="F144">
            <v>0.32000000000000006</v>
          </cell>
          <cell r="G144">
            <v>0.8</v>
          </cell>
        </row>
        <row r="145">
          <cell r="A145">
            <v>3.43</v>
          </cell>
          <cell r="B145" t="str">
            <v>GI reducer, 1 1/2" x 1 1/4", class B</v>
          </cell>
          <cell r="C145" t="str">
            <v>pc</v>
          </cell>
          <cell r="D145">
            <v>1774.2200000000003</v>
          </cell>
          <cell r="E145">
            <v>0.93380000000000007</v>
          </cell>
          <cell r="F145">
            <v>0.26680000000000004</v>
          </cell>
          <cell r="G145">
            <v>0.66700000000000004</v>
          </cell>
        </row>
        <row r="146">
          <cell r="A146">
            <v>3.4350000000000001</v>
          </cell>
          <cell r="B146" t="str">
            <v>GI reducer, 1 1/2" x 1", class B</v>
          </cell>
          <cell r="C146" t="str">
            <v>pc</v>
          </cell>
          <cell r="D146">
            <v>1774.2200000000003</v>
          </cell>
          <cell r="E146">
            <v>0.93380000000000007</v>
          </cell>
          <cell r="F146">
            <v>0.26680000000000004</v>
          </cell>
          <cell r="G146">
            <v>0.66700000000000004</v>
          </cell>
        </row>
        <row r="147">
          <cell r="A147">
            <v>3.44</v>
          </cell>
          <cell r="B147" t="str">
            <v>GI reducer, 1 1/2" x 3/4", class B</v>
          </cell>
          <cell r="C147" t="str">
            <v>pc</v>
          </cell>
          <cell r="D147">
            <v>1774.2200000000003</v>
          </cell>
          <cell r="E147">
            <v>0.93380000000000007</v>
          </cell>
          <cell r="F147">
            <v>0.26680000000000004</v>
          </cell>
          <cell r="G147">
            <v>0.66700000000000004</v>
          </cell>
        </row>
        <row r="148">
          <cell r="A148">
            <v>3.45</v>
          </cell>
          <cell r="B148" t="str">
            <v>GI reducer, 1 1/2" x 1/2", class B</v>
          </cell>
          <cell r="C148" t="str">
            <v>pc</v>
          </cell>
          <cell r="D148">
            <v>1774.2200000000003</v>
          </cell>
          <cell r="E148">
            <v>0.93380000000000007</v>
          </cell>
          <cell r="F148">
            <v>0.26680000000000004</v>
          </cell>
          <cell r="G148">
            <v>0.66700000000000004</v>
          </cell>
        </row>
        <row r="149">
          <cell r="A149">
            <v>3.46</v>
          </cell>
          <cell r="B149" t="str">
            <v>GI reducer, 1 1/4" x 1", class B</v>
          </cell>
          <cell r="C149" t="str">
            <v>pc</v>
          </cell>
          <cell r="D149">
            <v>1418.5780000000002</v>
          </cell>
          <cell r="E149">
            <v>0.74662000000000006</v>
          </cell>
          <cell r="F149">
            <v>0.21332000000000001</v>
          </cell>
          <cell r="G149">
            <v>0.5333</v>
          </cell>
        </row>
        <row r="150">
          <cell r="A150">
            <v>3.47</v>
          </cell>
          <cell r="B150" t="str">
            <v>GI reducer, 1 1/4" x 1/2", class B</v>
          </cell>
          <cell r="C150" t="str">
            <v>pc</v>
          </cell>
          <cell r="D150">
            <v>1418.5780000000002</v>
          </cell>
          <cell r="E150">
            <v>0.74662000000000006</v>
          </cell>
          <cell r="F150">
            <v>0.21332000000000001</v>
          </cell>
          <cell r="G150">
            <v>0.5333</v>
          </cell>
        </row>
        <row r="151">
          <cell r="A151">
            <v>3.48</v>
          </cell>
          <cell r="B151" t="str">
            <v>GI reducer, 1" x 3/4", class B</v>
          </cell>
          <cell r="C151" t="str">
            <v>pc</v>
          </cell>
          <cell r="D151">
            <v>885.78000000000009</v>
          </cell>
          <cell r="E151">
            <v>0.46620000000000006</v>
          </cell>
          <cell r="F151">
            <v>0.13320000000000001</v>
          </cell>
          <cell r="G151">
            <v>0.33300000000000002</v>
          </cell>
        </row>
        <row r="152">
          <cell r="A152">
            <v>3.49</v>
          </cell>
          <cell r="B152" t="str">
            <v>GI reducer, 1" x 1/2", class B</v>
          </cell>
          <cell r="C152" t="str">
            <v>pc</v>
          </cell>
          <cell r="D152">
            <v>885.78000000000009</v>
          </cell>
          <cell r="E152">
            <v>0.46620000000000006</v>
          </cell>
          <cell r="F152">
            <v>0.13320000000000001</v>
          </cell>
          <cell r="G152">
            <v>0.33300000000000002</v>
          </cell>
        </row>
        <row r="153">
          <cell r="A153">
            <v>3.5</v>
          </cell>
          <cell r="B153" t="str">
            <v>GI reducer, 3/4" x 1/2", class B</v>
          </cell>
          <cell r="C153" t="str">
            <v>pc</v>
          </cell>
          <cell r="D153">
            <v>710.22</v>
          </cell>
          <cell r="E153">
            <v>0.37380000000000002</v>
          </cell>
          <cell r="F153">
            <v>0.10680000000000001</v>
          </cell>
          <cell r="G153">
            <v>0.26700000000000002</v>
          </cell>
        </row>
        <row r="154">
          <cell r="A154">
            <v>3.51</v>
          </cell>
          <cell r="B154" t="str">
            <v>GI socket, 4", class B</v>
          </cell>
          <cell r="C154" t="str">
            <v>pc</v>
          </cell>
          <cell r="D154">
            <v>11881.422000000002</v>
          </cell>
          <cell r="E154">
            <v>6.2533800000000008</v>
          </cell>
          <cell r="F154">
            <v>1.7866800000000003</v>
          </cell>
          <cell r="G154">
            <v>4.4667000000000003</v>
          </cell>
        </row>
        <row r="155">
          <cell r="A155">
            <v>3.52</v>
          </cell>
          <cell r="B155" t="str">
            <v>GI socket, 3", class B</v>
          </cell>
          <cell r="C155" t="str">
            <v>pc</v>
          </cell>
          <cell r="D155">
            <v>7094.2199999999993</v>
          </cell>
          <cell r="E155">
            <v>3.7337999999999996</v>
          </cell>
          <cell r="F155">
            <v>1.0668</v>
          </cell>
          <cell r="G155">
            <v>2.6669999999999998</v>
          </cell>
        </row>
        <row r="156">
          <cell r="A156">
            <v>3.53</v>
          </cell>
          <cell r="B156" t="str">
            <v>GI socket, 2 1/2", class B</v>
          </cell>
          <cell r="C156" t="str">
            <v>pc</v>
          </cell>
          <cell r="D156">
            <v>4966.22</v>
          </cell>
          <cell r="E156">
            <v>2.6137999999999999</v>
          </cell>
          <cell r="F156">
            <v>0.74680000000000002</v>
          </cell>
          <cell r="G156">
            <v>1.867</v>
          </cell>
        </row>
        <row r="157">
          <cell r="A157">
            <v>3.54</v>
          </cell>
          <cell r="B157" t="str">
            <v>GI socket, 2", class B</v>
          </cell>
          <cell r="C157" t="str">
            <v>pc</v>
          </cell>
          <cell r="D157">
            <v>2660</v>
          </cell>
          <cell r="E157">
            <v>1.4</v>
          </cell>
          <cell r="F157">
            <v>0.4</v>
          </cell>
          <cell r="G157">
            <v>1</v>
          </cell>
        </row>
        <row r="158">
          <cell r="A158">
            <v>3.55</v>
          </cell>
          <cell r="B158" t="str">
            <v>GI socket, 1 1/2", class B</v>
          </cell>
          <cell r="C158" t="str">
            <v>pc</v>
          </cell>
          <cell r="D158">
            <v>1596</v>
          </cell>
          <cell r="E158">
            <v>0.84</v>
          </cell>
          <cell r="F158">
            <v>0.24</v>
          </cell>
          <cell r="G158">
            <v>0.6</v>
          </cell>
        </row>
        <row r="159">
          <cell r="A159">
            <v>3.56</v>
          </cell>
          <cell r="B159" t="str">
            <v>GI socket, 1 1/4", class B</v>
          </cell>
          <cell r="C159" t="str">
            <v>pc</v>
          </cell>
          <cell r="D159">
            <v>1418.5780000000002</v>
          </cell>
          <cell r="E159">
            <v>0.74662000000000006</v>
          </cell>
          <cell r="F159">
            <v>0.21332000000000001</v>
          </cell>
          <cell r="G159">
            <v>0.5333</v>
          </cell>
        </row>
        <row r="160">
          <cell r="A160">
            <v>3.57</v>
          </cell>
          <cell r="B160" t="str">
            <v>GI socket, 1", class B</v>
          </cell>
          <cell r="C160" t="str">
            <v>pc</v>
          </cell>
          <cell r="D160">
            <v>885.78000000000009</v>
          </cell>
          <cell r="E160">
            <v>0.46620000000000006</v>
          </cell>
          <cell r="F160">
            <v>0.13320000000000001</v>
          </cell>
          <cell r="G160">
            <v>0.33300000000000002</v>
          </cell>
        </row>
        <row r="161">
          <cell r="A161">
            <v>3.58</v>
          </cell>
          <cell r="B161" t="str">
            <v>GI socket, 3/4", class B</v>
          </cell>
          <cell r="C161" t="str">
            <v>pc</v>
          </cell>
          <cell r="D161">
            <v>532</v>
          </cell>
          <cell r="E161">
            <v>0.28000000000000003</v>
          </cell>
          <cell r="F161">
            <v>8.0000000000000016E-2</v>
          </cell>
          <cell r="G161">
            <v>0.2</v>
          </cell>
        </row>
        <row r="162">
          <cell r="A162">
            <v>3.59</v>
          </cell>
          <cell r="B162" t="str">
            <v>GI socket, 1/2", class B</v>
          </cell>
          <cell r="C162" t="str">
            <v>pc</v>
          </cell>
          <cell r="D162">
            <v>354.57800000000003</v>
          </cell>
          <cell r="E162">
            <v>0.18662000000000001</v>
          </cell>
          <cell r="F162">
            <v>5.3320000000000006E-2</v>
          </cell>
          <cell r="G162">
            <v>0.1333</v>
          </cell>
        </row>
        <row r="163">
          <cell r="A163">
            <v>3.6</v>
          </cell>
          <cell r="B163" t="str">
            <v>GI equal tee, 4", class B</v>
          </cell>
          <cell r="C163" t="str">
            <v>pc</v>
          </cell>
          <cell r="D163">
            <v>11881.422000000002</v>
          </cell>
          <cell r="E163">
            <v>6.2533800000000008</v>
          </cell>
          <cell r="F163">
            <v>1.7866800000000003</v>
          </cell>
          <cell r="G163">
            <v>4.4667000000000003</v>
          </cell>
        </row>
        <row r="164">
          <cell r="A164">
            <v>3.61</v>
          </cell>
          <cell r="B164" t="str">
            <v>GI equal tee, 3", class B</v>
          </cell>
          <cell r="C164" t="str">
            <v>pc</v>
          </cell>
          <cell r="D164">
            <v>7094.2199999999993</v>
          </cell>
          <cell r="E164">
            <v>3.7337999999999996</v>
          </cell>
          <cell r="F164">
            <v>1.0668</v>
          </cell>
          <cell r="G164">
            <v>2.6669999999999998</v>
          </cell>
        </row>
        <row r="165">
          <cell r="A165">
            <v>3.62</v>
          </cell>
          <cell r="B165" t="str">
            <v>GI equal tee, 2 1/2", class B</v>
          </cell>
          <cell r="C165" t="str">
            <v>pc</v>
          </cell>
          <cell r="D165">
            <v>4966.22</v>
          </cell>
          <cell r="E165">
            <v>2.6137999999999999</v>
          </cell>
          <cell r="F165">
            <v>0.74680000000000002</v>
          </cell>
          <cell r="G165">
            <v>1.867</v>
          </cell>
        </row>
        <row r="166">
          <cell r="A166">
            <v>3.63</v>
          </cell>
          <cell r="B166" t="str">
            <v>GI equal tee, 2", class B</v>
          </cell>
          <cell r="C166" t="str">
            <v>pc</v>
          </cell>
          <cell r="D166">
            <v>2660</v>
          </cell>
          <cell r="E166">
            <v>1.4</v>
          </cell>
          <cell r="F166">
            <v>0.4</v>
          </cell>
          <cell r="G166">
            <v>1</v>
          </cell>
        </row>
        <row r="167">
          <cell r="A167">
            <v>3.64</v>
          </cell>
          <cell r="B167" t="str">
            <v>GI equal tee, 1 1/2", class B</v>
          </cell>
          <cell r="C167" t="str">
            <v>pc</v>
          </cell>
          <cell r="D167">
            <v>1596</v>
          </cell>
          <cell r="E167">
            <v>0.84</v>
          </cell>
          <cell r="F167">
            <v>0.24</v>
          </cell>
          <cell r="G167">
            <v>0.6</v>
          </cell>
        </row>
        <row r="168">
          <cell r="A168">
            <v>3.65</v>
          </cell>
          <cell r="B168" t="str">
            <v>GI equal tee, 1 1/4", class B</v>
          </cell>
          <cell r="C168" t="str">
            <v>pc</v>
          </cell>
          <cell r="D168">
            <v>1418.5780000000002</v>
          </cell>
          <cell r="E168">
            <v>0.74662000000000006</v>
          </cell>
          <cell r="F168">
            <v>0.21332000000000001</v>
          </cell>
          <cell r="G168">
            <v>0.5333</v>
          </cell>
        </row>
        <row r="169">
          <cell r="A169">
            <v>3.66</v>
          </cell>
          <cell r="B169" t="str">
            <v>GI equal tee, 1", class B</v>
          </cell>
          <cell r="C169" t="str">
            <v>pc</v>
          </cell>
          <cell r="D169">
            <v>885.78000000000009</v>
          </cell>
          <cell r="E169">
            <v>0.46620000000000006</v>
          </cell>
          <cell r="F169">
            <v>0.13320000000000001</v>
          </cell>
          <cell r="G169">
            <v>0.33300000000000002</v>
          </cell>
        </row>
        <row r="170">
          <cell r="A170">
            <v>3.67</v>
          </cell>
          <cell r="B170" t="str">
            <v>GI equal teet, 3/4", class B</v>
          </cell>
          <cell r="C170" t="str">
            <v>pc</v>
          </cell>
          <cell r="D170">
            <v>532</v>
          </cell>
          <cell r="E170">
            <v>0.28000000000000003</v>
          </cell>
          <cell r="F170">
            <v>8.0000000000000016E-2</v>
          </cell>
          <cell r="G170">
            <v>0.2</v>
          </cell>
        </row>
        <row r="171">
          <cell r="A171">
            <v>3.68</v>
          </cell>
          <cell r="B171" t="str">
            <v>GI equal tee, 1/2", class B</v>
          </cell>
          <cell r="C171" t="str">
            <v>pc</v>
          </cell>
          <cell r="D171">
            <v>354.57800000000003</v>
          </cell>
          <cell r="E171">
            <v>0.18662000000000001</v>
          </cell>
          <cell r="F171">
            <v>5.3320000000000006E-2</v>
          </cell>
          <cell r="G171">
            <v>0.1333</v>
          </cell>
        </row>
        <row r="172">
          <cell r="A172">
            <v>3.69</v>
          </cell>
          <cell r="B172" t="str">
            <v>GI unequal tee, 4 x 4 x 1/2", class B</v>
          </cell>
          <cell r="C172" t="str">
            <v>pc</v>
          </cell>
          <cell r="D172">
            <v>32273.78</v>
          </cell>
          <cell r="E172">
            <v>16.9862</v>
          </cell>
          <cell r="F172">
            <v>4.8532000000000002</v>
          </cell>
          <cell r="G172">
            <v>12.132999999999999</v>
          </cell>
        </row>
        <row r="173">
          <cell r="A173">
            <v>3.7</v>
          </cell>
          <cell r="B173" t="str">
            <v>GI unequal tee, 4 x 4 x 3/4", class B</v>
          </cell>
          <cell r="C173" t="str">
            <v>pc</v>
          </cell>
          <cell r="D173">
            <v>32273.78</v>
          </cell>
          <cell r="E173">
            <v>16.9862</v>
          </cell>
          <cell r="F173">
            <v>4.8532000000000002</v>
          </cell>
          <cell r="G173">
            <v>12.132999999999999</v>
          </cell>
        </row>
        <row r="174">
          <cell r="A174">
            <v>3.71</v>
          </cell>
          <cell r="B174" t="str">
            <v>GI unequal tee, 3 x 3 x 3/4", class B</v>
          </cell>
          <cell r="C174" t="str">
            <v>pc</v>
          </cell>
          <cell r="D174">
            <v>16845.780000000002</v>
          </cell>
          <cell r="E174">
            <v>8.866200000000001</v>
          </cell>
          <cell r="F174">
            <v>2.5332000000000003</v>
          </cell>
          <cell r="G174">
            <v>6.3330000000000002</v>
          </cell>
        </row>
        <row r="175">
          <cell r="A175">
            <v>3.72</v>
          </cell>
          <cell r="B175" t="str">
            <v>GI unequal tee, 3 x 3 x 1/2", class B</v>
          </cell>
          <cell r="C175" t="str">
            <v>pc</v>
          </cell>
          <cell r="D175">
            <v>16845.780000000002</v>
          </cell>
          <cell r="E175">
            <v>8.866200000000001</v>
          </cell>
          <cell r="F175">
            <v>2.5332000000000003</v>
          </cell>
          <cell r="G175">
            <v>6.3330000000000002</v>
          </cell>
        </row>
        <row r="176">
          <cell r="A176">
            <v>3.73</v>
          </cell>
          <cell r="B176" t="str">
            <v>GI unequal tee, 2 x 2 x 3/4", class B</v>
          </cell>
          <cell r="C176" t="str">
            <v>pc</v>
          </cell>
          <cell r="D176">
            <v>6384</v>
          </cell>
          <cell r="E176">
            <v>3.36</v>
          </cell>
          <cell r="F176">
            <v>0.96</v>
          </cell>
          <cell r="G176">
            <v>2.4</v>
          </cell>
        </row>
        <row r="177">
          <cell r="A177">
            <v>3.74</v>
          </cell>
          <cell r="B177" t="str">
            <v>GI unequal tee, 2 x 2 x 1/2", class B</v>
          </cell>
          <cell r="C177" t="str">
            <v>pc</v>
          </cell>
          <cell r="D177">
            <v>6384</v>
          </cell>
          <cell r="E177">
            <v>3.36</v>
          </cell>
          <cell r="F177">
            <v>0.96</v>
          </cell>
          <cell r="G177">
            <v>2.4</v>
          </cell>
        </row>
        <row r="178">
          <cell r="A178">
            <v>3.75</v>
          </cell>
          <cell r="B178" t="str">
            <v>GI unequal tee, 1 1/2 x 1 1/2 x 3/4", class B</v>
          </cell>
          <cell r="C178" t="str">
            <v>pc</v>
          </cell>
          <cell r="D178">
            <v>3902.2200000000007</v>
          </cell>
          <cell r="E178">
            <v>2.0538000000000003</v>
          </cell>
          <cell r="F178">
            <v>0.5868000000000001</v>
          </cell>
          <cell r="G178">
            <v>1.4670000000000001</v>
          </cell>
        </row>
        <row r="179">
          <cell r="A179">
            <v>3.76</v>
          </cell>
          <cell r="B179" t="str">
            <v>GI unequal tee, 1 1/2 x 1 1/2 x 1/2", class B</v>
          </cell>
          <cell r="C179" t="str">
            <v>pc</v>
          </cell>
          <cell r="D179">
            <v>3902.2200000000007</v>
          </cell>
          <cell r="E179">
            <v>2.0538000000000003</v>
          </cell>
          <cell r="F179">
            <v>0.5868000000000001</v>
          </cell>
          <cell r="G179">
            <v>1.4670000000000001</v>
          </cell>
        </row>
        <row r="180">
          <cell r="A180">
            <v>3.77</v>
          </cell>
          <cell r="B180" t="str">
            <v>GI unequal tee, 1 x 1 x 3/4", class B</v>
          </cell>
          <cell r="C180" t="str">
            <v>pc</v>
          </cell>
          <cell r="D180">
            <v>2128</v>
          </cell>
          <cell r="E180">
            <v>1.1200000000000001</v>
          </cell>
          <cell r="F180">
            <v>0.32000000000000006</v>
          </cell>
          <cell r="G180">
            <v>0.8</v>
          </cell>
        </row>
        <row r="181">
          <cell r="A181">
            <v>3.78</v>
          </cell>
          <cell r="B181" t="str">
            <v>GI unequal tee, 1 x 1 x 1/2", class B</v>
          </cell>
          <cell r="C181" t="str">
            <v>pc</v>
          </cell>
          <cell r="D181">
            <v>2128</v>
          </cell>
          <cell r="E181">
            <v>1.1200000000000001</v>
          </cell>
          <cell r="F181">
            <v>0.32000000000000006</v>
          </cell>
          <cell r="G181">
            <v>0.8</v>
          </cell>
        </row>
        <row r="182">
          <cell r="A182">
            <v>3.79</v>
          </cell>
          <cell r="B182" t="str">
            <v>GI unequal tee, 3/4 x 3/4 x 1/2", class B</v>
          </cell>
          <cell r="C182" t="str">
            <v>pc</v>
          </cell>
          <cell r="D182">
            <v>1417.7800000000002</v>
          </cell>
          <cell r="E182">
            <v>0.74620000000000009</v>
          </cell>
          <cell r="F182">
            <v>0.21320000000000003</v>
          </cell>
          <cell r="G182">
            <v>0.53300000000000003</v>
          </cell>
        </row>
        <row r="183">
          <cell r="A183">
            <v>3.8</v>
          </cell>
          <cell r="B183" t="str">
            <v>GI union, 4", class B</v>
          </cell>
          <cell r="C183" t="str">
            <v>pc</v>
          </cell>
          <cell r="D183">
            <v>11881.422000000002</v>
          </cell>
          <cell r="E183">
            <v>6.2533800000000008</v>
          </cell>
          <cell r="F183">
            <v>1.7866800000000003</v>
          </cell>
          <cell r="G183">
            <v>4.4667000000000003</v>
          </cell>
        </row>
        <row r="184">
          <cell r="A184">
            <v>3.81</v>
          </cell>
          <cell r="B184" t="str">
            <v>GI union, 3", class B</v>
          </cell>
          <cell r="C184" t="str">
            <v>pc</v>
          </cell>
          <cell r="D184">
            <v>7094.2199999999993</v>
          </cell>
          <cell r="E184">
            <v>3.7337999999999996</v>
          </cell>
          <cell r="F184">
            <v>1.0668</v>
          </cell>
          <cell r="G184">
            <v>2.6669999999999998</v>
          </cell>
        </row>
        <row r="185">
          <cell r="A185">
            <v>3.82</v>
          </cell>
          <cell r="B185" t="str">
            <v>GI union, 2 1/2", class B</v>
          </cell>
          <cell r="C185" t="str">
            <v>pc</v>
          </cell>
          <cell r="D185">
            <v>4966.22</v>
          </cell>
          <cell r="E185">
            <v>2.6137999999999999</v>
          </cell>
          <cell r="F185">
            <v>0.74680000000000002</v>
          </cell>
          <cell r="G185">
            <v>1.867</v>
          </cell>
        </row>
        <row r="186">
          <cell r="A186">
            <v>3.83</v>
          </cell>
          <cell r="B186" t="str">
            <v>GI union, 2", class B</v>
          </cell>
          <cell r="C186" t="str">
            <v>pc</v>
          </cell>
          <cell r="D186">
            <v>2660</v>
          </cell>
          <cell r="E186">
            <v>1.4</v>
          </cell>
          <cell r="F186">
            <v>0.4</v>
          </cell>
          <cell r="G186">
            <v>1</v>
          </cell>
        </row>
        <row r="187">
          <cell r="A187">
            <v>3.84</v>
          </cell>
          <cell r="B187" t="str">
            <v>GI union, 1 1/2", class B</v>
          </cell>
          <cell r="C187" t="str">
            <v>pc</v>
          </cell>
          <cell r="D187">
            <v>1596</v>
          </cell>
          <cell r="E187">
            <v>0.84</v>
          </cell>
          <cell r="F187">
            <v>0.24</v>
          </cell>
          <cell r="G187">
            <v>0.6</v>
          </cell>
        </row>
        <row r="188">
          <cell r="A188">
            <v>3.85</v>
          </cell>
          <cell r="B188" t="str">
            <v>GI union, 1 1/4", class B</v>
          </cell>
          <cell r="C188" t="str">
            <v>pc</v>
          </cell>
          <cell r="D188">
            <v>1418.5780000000002</v>
          </cell>
          <cell r="E188">
            <v>0.74662000000000006</v>
          </cell>
          <cell r="F188">
            <v>0.21332000000000001</v>
          </cell>
          <cell r="G188">
            <v>0.5333</v>
          </cell>
        </row>
        <row r="189">
          <cell r="A189">
            <v>3.86</v>
          </cell>
          <cell r="B189" t="str">
            <v>GI union, 1", class B</v>
          </cell>
          <cell r="C189" t="str">
            <v>pc</v>
          </cell>
          <cell r="D189">
            <v>885.78000000000009</v>
          </cell>
          <cell r="E189">
            <v>0.46620000000000006</v>
          </cell>
          <cell r="F189">
            <v>0.13320000000000001</v>
          </cell>
          <cell r="G189">
            <v>0.33300000000000002</v>
          </cell>
        </row>
        <row r="190">
          <cell r="A190">
            <v>3.87</v>
          </cell>
          <cell r="B190" t="str">
            <v>GI union, 3/4", class B</v>
          </cell>
          <cell r="C190" t="str">
            <v>pc</v>
          </cell>
          <cell r="D190">
            <v>532</v>
          </cell>
          <cell r="E190">
            <v>0.28000000000000003</v>
          </cell>
          <cell r="F190">
            <v>8.0000000000000016E-2</v>
          </cell>
          <cell r="G190">
            <v>0.2</v>
          </cell>
        </row>
        <row r="191">
          <cell r="A191">
            <v>3.88</v>
          </cell>
          <cell r="B191" t="str">
            <v>GI union, 1/2", class B</v>
          </cell>
          <cell r="C191" t="str">
            <v>pc</v>
          </cell>
          <cell r="D191">
            <v>354.57800000000003</v>
          </cell>
          <cell r="E191">
            <v>0.18662000000000001</v>
          </cell>
          <cell r="F191">
            <v>5.3320000000000006E-2</v>
          </cell>
          <cell r="G191">
            <v>0.1333</v>
          </cell>
        </row>
        <row r="192">
          <cell r="A192">
            <v>4.0599999999999996</v>
          </cell>
          <cell r="B192" t="str">
            <v>Brass taps, 3/4", Pegler</v>
          </cell>
          <cell r="C192" t="str">
            <v>pc</v>
          </cell>
          <cell r="D192">
            <v>29260</v>
          </cell>
          <cell r="E192">
            <v>15.4</v>
          </cell>
          <cell r="F192">
            <v>4.4000000000000004</v>
          </cell>
          <cell r="G192">
            <v>11</v>
          </cell>
        </row>
        <row r="193">
          <cell r="A193">
            <v>4.07</v>
          </cell>
          <cell r="B193" t="str">
            <v>Brass taps, 1/2", Pegler</v>
          </cell>
          <cell r="C193" t="str">
            <v>pc</v>
          </cell>
          <cell r="D193">
            <v>19505.780000000002</v>
          </cell>
          <cell r="E193">
            <v>10.266200000000001</v>
          </cell>
          <cell r="F193">
            <v>2.9332000000000003</v>
          </cell>
          <cell r="G193">
            <v>7.3330000000000002</v>
          </cell>
        </row>
        <row r="194">
          <cell r="A194">
            <v>4.16</v>
          </cell>
          <cell r="B194" t="str">
            <v>Gate valve, 4", (England)</v>
          </cell>
          <cell r="C194" t="str">
            <v>pc</v>
          </cell>
          <cell r="D194">
            <v>446880</v>
          </cell>
          <cell r="E194">
            <v>235.2</v>
          </cell>
          <cell r="F194">
            <v>67.2</v>
          </cell>
          <cell r="G194">
            <v>168</v>
          </cell>
        </row>
        <row r="195">
          <cell r="A195">
            <v>4.17</v>
          </cell>
          <cell r="B195" t="str">
            <v>Gate valve, 3", (England)</v>
          </cell>
          <cell r="C195" t="str">
            <v>pc</v>
          </cell>
          <cell r="D195">
            <v>266000</v>
          </cell>
          <cell r="E195">
            <v>140</v>
          </cell>
          <cell r="F195">
            <v>40</v>
          </cell>
          <cell r="G195">
            <v>100</v>
          </cell>
        </row>
        <row r="196">
          <cell r="A196">
            <v>4.1749999999999998</v>
          </cell>
          <cell r="B196" t="str">
            <v>Gate valve, 2 1/2", (England)</v>
          </cell>
          <cell r="C196" t="str">
            <v>pc</v>
          </cell>
          <cell r="D196">
            <v>172900</v>
          </cell>
          <cell r="E196">
            <v>91</v>
          </cell>
          <cell r="F196">
            <v>26</v>
          </cell>
          <cell r="G196">
            <v>65</v>
          </cell>
        </row>
        <row r="197">
          <cell r="A197">
            <v>4.1900000000000004</v>
          </cell>
          <cell r="B197" t="str">
            <v>Gate valve, 2", (England)</v>
          </cell>
          <cell r="C197" t="str">
            <v>pc</v>
          </cell>
          <cell r="D197">
            <v>99662.22</v>
          </cell>
          <cell r="E197">
            <v>52.453800000000001</v>
          </cell>
          <cell r="F197">
            <v>14.986800000000001</v>
          </cell>
          <cell r="G197">
            <v>37.466999999999999</v>
          </cell>
        </row>
        <row r="198">
          <cell r="A198">
            <v>4.2</v>
          </cell>
          <cell r="B198" t="str">
            <v>Gate valve, 1 1/2", (England)</v>
          </cell>
          <cell r="C198" t="str">
            <v>pc</v>
          </cell>
          <cell r="D198">
            <v>75365.78</v>
          </cell>
          <cell r="E198">
            <v>39.666199999999996</v>
          </cell>
          <cell r="F198">
            <v>11.3332</v>
          </cell>
          <cell r="G198">
            <v>28.332999999999998</v>
          </cell>
        </row>
        <row r="199">
          <cell r="A199">
            <v>4.21</v>
          </cell>
          <cell r="B199" t="str">
            <v>Gate valve, 1 1/4", (England)</v>
          </cell>
          <cell r="C199" t="str">
            <v>pc</v>
          </cell>
          <cell r="D199">
            <v>50540</v>
          </cell>
          <cell r="E199">
            <v>26.6</v>
          </cell>
          <cell r="F199">
            <v>7.6000000000000005</v>
          </cell>
          <cell r="G199">
            <v>19</v>
          </cell>
        </row>
        <row r="200">
          <cell r="A200">
            <v>4.22</v>
          </cell>
          <cell r="B200" t="str">
            <v>Gate valve, 1", (England)</v>
          </cell>
          <cell r="C200" t="str">
            <v>pc</v>
          </cell>
          <cell r="D200">
            <v>31920</v>
          </cell>
          <cell r="E200">
            <v>16.8</v>
          </cell>
          <cell r="F200">
            <v>4.8000000000000007</v>
          </cell>
          <cell r="G200">
            <v>12</v>
          </cell>
        </row>
        <row r="201">
          <cell r="A201">
            <v>4.2300000000000004</v>
          </cell>
          <cell r="B201" t="str">
            <v>Gate valve, 3/4", (England)</v>
          </cell>
          <cell r="C201" t="str">
            <v>pc</v>
          </cell>
          <cell r="D201">
            <v>26600</v>
          </cell>
          <cell r="E201">
            <v>14</v>
          </cell>
          <cell r="F201">
            <v>4</v>
          </cell>
          <cell r="G201">
            <v>10</v>
          </cell>
        </row>
        <row r="202">
          <cell r="A202">
            <v>4.24</v>
          </cell>
          <cell r="B202" t="str">
            <v>Gate valve, 1/2", (England)</v>
          </cell>
          <cell r="C202" t="str">
            <v>pc</v>
          </cell>
          <cell r="D202">
            <v>18088</v>
          </cell>
          <cell r="E202">
            <v>9.52</v>
          </cell>
          <cell r="F202">
            <v>2.72</v>
          </cell>
          <cell r="G202">
            <v>6.8</v>
          </cell>
        </row>
        <row r="203">
          <cell r="A203">
            <v>4.29</v>
          </cell>
          <cell r="B203" t="str">
            <v>Globe valve, 4", (Italy)</v>
          </cell>
          <cell r="C203" t="str">
            <v>pc</v>
          </cell>
          <cell r="D203">
            <v>443334.22</v>
          </cell>
          <cell r="E203">
            <v>233.3338</v>
          </cell>
          <cell r="F203">
            <v>66.666800000000009</v>
          </cell>
          <cell r="G203">
            <v>166.667</v>
          </cell>
        </row>
        <row r="204">
          <cell r="A204">
            <v>4.3</v>
          </cell>
          <cell r="B204" t="str">
            <v>Globe valve, 3", (Italy)</v>
          </cell>
          <cell r="C204" t="str">
            <v>pc</v>
          </cell>
          <cell r="D204">
            <v>177334.22</v>
          </cell>
          <cell r="E204">
            <v>93.333799999999997</v>
          </cell>
          <cell r="F204">
            <v>26.666800000000002</v>
          </cell>
          <cell r="G204">
            <v>66.667000000000002</v>
          </cell>
        </row>
        <row r="205">
          <cell r="A205">
            <v>4.3049999999999997</v>
          </cell>
          <cell r="B205" t="str">
            <v>Globe valve, 2 1/2", (Italy)</v>
          </cell>
          <cell r="C205" t="str">
            <v>pc</v>
          </cell>
          <cell r="D205">
            <v>133000</v>
          </cell>
          <cell r="E205">
            <v>70</v>
          </cell>
          <cell r="F205">
            <v>20</v>
          </cell>
          <cell r="G205">
            <v>50</v>
          </cell>
        </row>
        <row r="206">
          <cell r="A206">
            <v>4.3099999999999996</v>
          </cell>
          <cell r="B206" t="str">
            <v>Globe valve, 2", (Italy)</v>
          </cell>
          <cell r="C206" t="str">
            <v>pc</v>
          </cell>
          <cell r="D206">
            <v>88665.78</v>
          </cell>
          <cell r="E206">
            <v>46.666199999999996</v>
          </cell>
          <cell r="F206">
            <v>13.3332</v>
          </cell>
          <cell r="G206">
            <v>33.332999999999998</v>
          </cell>
        </row>
        <row r="207">
          <cell r="A207">
            <v>4.32</v>
          </cell>
          <cell r="B207" t="str">
            <v>Globe valve, 1 1/2", (Italy)</v>
          </cell>
          <cell r="C207" t="str">
            <v>pc</v>
          </cell>
          <cell r="D207">
            <v>62065.779999999992</v>
          </cell>
          <cell r="E207">
            <v>32.666199999999996</v>
          </cell>
          <cell r="F207">
            <v>9.3331999999999997</v>
          </cell>
          <cell r="G207">
            <v>23.332999999999998</v>
          </cell>
        </row>
        <row r="208">
          <cell r="A208">
            <v>4.33</v>
          </cell>
          <cell r="B208" t="str">
            <v>Globe valve, 1 1/4", (Italy)</v>
          </cell>
          <cell r="C208" t="str">
            <v>pc</v>
          </cell>
          <cell r="D208">
            <v>53200</v>
          </cell>
          <cell r="E208">
            <v>28</v>
          </cell>
          <cell r="F208">
            <v>8</v>
          </cell>
          <cell r="G208">
            <v>20</v>
          </cell>
        </row>
        <row r="209">
          <cell r="A209">
            <v>4.34</v>
          </cell>
          <cell r="B209" t="str">
            <v>Globe valve, 1", (Italy)</v>
          </cell>
          <cell r="C209" t="str">
            <v>pc</v>
          </cell>
          <cell r="D209">
            <v>39368.000000000007</v>
          </cell>
          <cell r="E209">
            <v>20.720000000000002</v>
          </cell>
          <cell r="F209">
            <v>5.9200000000000008</v>
          </cell>
          <cell r="G209">
            <v>14.8</v>
          </cell>
        </row>
        <row r="210">
          <cell r="A210">
            <v>4.3499999999999996</v>
          </cell>
          <cell r="B210" t="str">
            <v>Globe valve, 3/4", (Italy)</v>
          </cell>
          <cell r="C210" t="str">
            <v>pc</v>
          </cell>
          <cell r="D210">
            <v>26600</v>
          </cell>
          <cell r="E210">
            <v>14</v>
          </cell>
          <cell r="F210">
            <v>4</v>
          </cell>
          <cell r="G210">
            <v>10</v>
          </cell>
        </row>
        <row r="211">
          <cell r="A211">
            <v>4.3600000000000003</v>
          </cell>
          <cell r="B211" t="str">
            <v>Globe valve, 1/2", (Italy)</v>
          </cell>
          <cell r="C211" t="str">
            <v>pc</v>
          </cell>
          <cell r="D211">
            <v>17734.22</v>
          </cell>
          <cell r="E211">
            <v>9.3338000000000001</v>
          </cell>
          <cell r="F211">
            <v>2.6668000000000003</v>
          </cell>
          <cell r="G211">
            <v>6.6669999999999998</v>
          </cell>
        </row>
        <row r="212">
          <cell r="A212">
            <v>4.37</v>
          </cell>
          <cell r="B212" t="str">
            <v>Float valve, 4", (Italy)</v>
          </cell>
          <cell r="C212" t="str">
            <v>pc</v>
          </cell>
          <cell r="D212">
            <v>0</v>
          </cell>
          <cell r="E212">
            <v>0</v>
          </cell>
          <cell r="F212">
            <v>0</v>
          </cell>
        </row>
        <row r="213">
          <cell r="A213">
            <v>4.38</v>
          </cell>
          <cell r="B213" t="str">
            <v>Float valve, 3", (Italy)</v>
          </cell>
          <cell r="C213" t="str">
            <v>pc</v>
          </cell>
          <cell r="D213">
            <v>0</v>
          </cell>
          <cell r="E213">
            <v>0</v>
          </cell>
          <cell r="F213">
            <v>0</v>
          </cell>
        </row>
        <row r="214">
          <cell r="A214">
            <v>4.3849999999999998</v>
          </cell>
          <cell r="B214" t="str">
            <v>Float valve, 2 1/2", (Italy)</v>
          </cell>
          <cell r="C214" t="str">
            <v>pc</v>
          </cell>
          <cell r="D214">
            <v>0</v>
          </cell>
          <cell r="E214">
            <v>0</v>
          </cell>
          <cell r="F214">
            <v>0</v>
          </cell>
        </row>
        <row r="215">
          <cell r="A215">
            <v>4.4000000000000004</v>
          </cell>
          <cell r="B215" t="str">
            <v>Float valve, 2", (Italy)</v>
          </cell>
          <cell r="C215" t="str">
            <v>pc</v>
          </cell>
          <cell r="D215">
            <v>448122.22000000009</v>
          </cell>
          <cell r="E215">
            <v>235.85380000000004</v>
          </cell>
          <cell r="F215">
            <v>67.386800000000008</v>
          </cell>
          <cell r="G215">
            <v>168.46700000000001</v>
          </cell>
        </row>
        <row r="216">
          <cell r="A216">
            <v>4.41</v>
          </cell>
          <cell r="B216" t="str">
            <v>Float valve, 1 1/2", (Italy)</v>
          </cell>
          <cell r="C216" t="str">
            <v>pc</v>
          </cell>
          <cell r="D216">
            <v>407866.57800000004</v>
          </cell>
          <cell r="E216">
            <v>214.66662000000002</v>
          </cell>
          <cell r="F216">
            <v>61.333320000000008</v>
          </cell>
          <cell r="G216">
            <v>153.33330000000001</v>
          </cell>
        </row>
        <row r="217">
          <cell r="A217">
            <v>4.42</v>
          </cell>
          <cell r="B217" t="str">
            <v>Float valve, 1 1/4", (Italy)</v>
          </cell>
          <cell r="C217" t="str">
            <v>pc</v>
          </cell>
          <cell r="D217">
            <v>319200</v>
          </cell>
          <cell r="E217">
            <v>168</v>
          </cell>
          <cell r="F217">
            <v>48</v>
          </cell>
          <cell r="G217">
            <v>120</v>
          </cell>
        </row>
        <row r="218">
          <cell r="A218">
            <v>4.43</v>
          </cell>
          <cell r="B218" t="str">
            <v>Float valve, 1", (Italy)</v>
          </cell>
          <cell r="C218" t="str">
            <v>pc</v>
          </cell>
          <cell r="D218">
            <v>53200</v>
          </cell>
          <cell r="E218">
            <v>28</v>
          </cell>
          <cell r="F218">
            <v>8</v>
          </cell>
          <cell r="G218">
            <v>20</v>
          </cell>
        </row>
        <row r="219">
          <cell r="A219">
            <v>4.4400000000000004</v>
          </cell>
          <cell r="B219" t="str">
            <v>Float valve, 3/4", (Italy)</v>
          </cell>
          <cell r="C219" t="str">
            <v>pc</v>
          </cell>
          <cell r="D219">
            <v>37593.78</v>
          </cell>
          <cell r="E219">
            <v>19.786200000000001</v>
          </cell>
          <cell r="F219">
            <v>5.6532</v>
          </cell>
          <cell r="G219">
            <v>14.132999999999999</v>
          </cell>
        </row>
        <row r="220">
          <cell r="A220">
            <v>4.45</v>
          </cell>
          <cell r="B220" t="str">
            <v>Float valve, 1/2", (Italy)</v>
          </cell>
          <cell r="C220" t="str">
            <v>pc</v>
          </cell>
          <cell r="D220">
            <v>24825.78</v>
          </cell>
          <cell r="E220">
            <v>13.0662</v>
          </cell>
          <cell r="F220">
            <v>3.7332000000000001</v>
          </cell>
          <cell r="G220">
            <v>9.3330000000000002</v>
          </cell>
        </row>
        <row r="221">
          <cell r="A221">
            <v>8</v>
          </cell>
          <cell r="B221" t="str">
            <v>Standard GI valvebox, 2" (see dwg SD-001)</v>
          </cell>
          <cell r="C221" t="str">
            <v>pc</v>
          </cell>
          <cell r="D221">
            <v>39900</v>
          </cell>
          <cell r="E221">
            <v>21</v>
          </cell>
          <cell r="F221">
            <v>6</v>
          </cell>
          <cell r="G221">
            <v>15</v>
          </cell>
        </row>
        <row r="222">
          <cell r="A222">
            <v>8.01</v>
          </cell>
          <cell r="B222" t="str">
            <v>Standard GI valvebox, 3" (see dwg SD-001)</v>
          </cell>
          <cell r="C222" t="str">
            <v>pc</v>
          </cell>
          <cell r="D222">
            <v>53200</v>
          </cell>
          <cell r="E222">
            <v>28</v>
          </cell>
          <cell r="F222">
            <v>8</v>
          </cell>
          <cell r="G222">
            <v>20</v>
          </cell>
        </row>
        <row r="223">
          <cell r="A223">
            <v>8.02</v>
          </cell>
          <cell r="B223" t="str">
            <v>Standard GI valvebox, 4" (see dwg SD-001)</v>
          </cell>
          <cell r="C223" t="str">
            <v>pc</v>
          </cell>
          <cell r="D223">
            <v>79800</v>
          </cell>
          <cell r="E223">
            <v>42</v>
          </cell>
          <cell r="F223">
            <v>12</v>
          </cell>
          <cell r="G223">
            <v>30</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 val="H2O TREATMENT PLANT SITE(4.1)"/>
    </sheetNames>
    <sheetDataSet>
      <sheetData sheetId="0" refreshError="1"/>
      <sheetData sheetId="1" refreshError="1">
        <row r="8">
          <cell r="AG8">
            <v>1</v>
          </cell>
          <cell r="AH8" t="str">
            <v>Brick Masonry Reservoir Tank, 10 cum</v>
          </cell>
          <cell r="AI8">
            <v>156.14040375000002</v>
          </cell>
          <cell r="AJ8">
            <v>3.9035100937500005</v>
          </cell>
          <cell r="AK8">
            <v>4.2246891999999994</v>
          </cell>
          <cell r="AL8">
            <v>2.1123445999999997</v>
          </cell>
          <cell r="AM8">
            <v>2.6404307500000002</v>
          </cell>
          <cell r="AN8">
            <v>3.1685169000000002</v>
          </cell>
          <cell r="AO8">
            <v>0.52808615000000003</v>
          </cell>
          <cell r="AP8">
            <v>2.9044738250000006</v>
          </cell>
          <cell r="AQ8">
            <v>2.9044738250000006</v>
          </cell>
          <cell r="AR8">
            <v>56.62606108333334</v>
          </cell>
          <cell r="AS8" t="str">
            <v>M.S. reinforcement of plain hot rolled m.s. rods to BS4449 for slab, use 8mm bars at 150 c.c. spacing</v>
          </cell>
          <cell r="AV8">
            <v>65.119970245833329</v>
          </cell>
          <cell r="AW8">
            <v>1.4156515270833336</v>
          </cell>
          <cell r="AX8">
            <v>0.33975636650000007</v>
          </cell>
          <cell r="AY8">
            <v>0.67951273300000015</v>
          </cell>
          <cell r="AZ8">
            <v>1.2902140500000001</v>
          </cell>
          <cell r="BA8" t="str">
            <v>C20 reinforced concrete cement (standard mix in accordance to BS CP 114) for floor, thickness = 120mm</v>
          </cell>
          <cell r="BB8">
            <v>7.7412843000000002</v>
          </cell>
          <cell r="BC8">
            <v>0.64510702500000006</v>
          </cell>
          <cell r="BD8">
            <v>1.2902140500000001</v>
          </cell>
          <cell r="BE8">
            <v>1.4192354550000001</v>
          </cell>
          <cell r="BF8">
            <v>2.8384709100000003</v>
          </cell>
          <cell r="BG8">
            <v>4.45837753125</v>
          </cell>
          <cell r="BH8" t="str">
            <v>Brick masonry works in (1:3) for walls, as per cross sectoin on drawing</v>
          </cell>
          <cell r="BI8">
            <v>6.6875662968749996</v>
          </cell>
          <cell r="BJ8">
            <v>1.3375132593749999</v>
          </cell>
          <cell r="BL8">
            <v>2229.1887656250001</v>
          </cell>
          <cell r="BM8">
            <v>6.2417285437499999</v>
          </cell>
          <cell r="BN8">
            <v>6.2417285437499999</v>
          </cell>
          <cell r="BO8">
            <v>1.4021888906250002</v>
          </cell>
          <cell r="BP8">
            <v>8.4131333437500011</v>
          </cell>
          <cell r="BQ8">
            <v>0.70109444531250009</v>
          </cell>
          <cell r="BR8">
            <v>1.4021888906250002</v>
          </cell>
          <cell r="BS8">
            <v>1.5424077796875004</v>
          </cell>
          <cell r="BT8">
            <v>3.0848155593750008</v>
          </cell>
          <cell r="BU8">
            <v>32.821606625000008</v>
          </cell>
          <cell r="BV8" t="str">
            <v>M.S. reinforcement of plain hot rolled m.s. rods to BS4449 for slab, use 10 rings of 8mm bars as per cross section on drawings</v>
          </cell>
          <cell r="BY8">
            <v>32.821606625000008</v>
          </cell>
          <cell r="BZ8">
            <v>0.82054016562500021</v>
          </cell>
          <cell r="CA8">
            <v>0.19692963975000005</v>
          </cell>
          <cell r="CB8">
            <v>0.3938592795000001</v>
          </cell>
          <cell r="CC8">
            <v>1</v>
          </cell>
          <cell r="CD8">
            <v>2</v>
          </cell>
          <cell r="CE8">
            <v>22.579531250000002</v>
          </cell>
          <cell r="CF8">
            <v>9.4834031250000006</v>
          </cell>
          <cell r="CG8">
            <v>1.1289765625000001</v>
          </cell>
          <cell r="CH8">
            <v>0.56448828125000006</v>
          </cell>
          <cell r="CI8">
            <v>4.5159062500000005</v>
          </cell>
          <cell r="CJ8">
            <v>9.0318125000000009</v>
          </cell>
          <cell r="CK8">
            <v>22.579531250000002</v>
          </cell>
          <cell r="CL8">
            <v>1.1289765625000001</v>
          </cell>
          <cell r="CM8">
            <v>2.2579531250000002</v>
          </cell>
          <cell r="CN8">
            <v>2.2579531250000002</v>
          </cell>
          <cell r="CO8">
            <v>0</v>
          </cell>
          <cell r="CP8">
            <v>0</v>
          </cell>
          <cell r="CQ8">
            <v>0</v>
          </cell>
          <cell r="CR8">
            <v>0</v>
          </cell>
          <cell r="CS8">
            <v>0</v>
          </cell>
          <cell r="CT8">
            <v>4.9085937500000005</v>
          </cell>
          <cell r="CU8">
            <v>4.9085937500000005</v>
          </cell>
          <cell r="CV8">
            <v>9.8171875000000011</v>
          </cell>
          <cell r="CW8">
            <v>24.542968750000004</v>
          </cell>
          <cell r="CX8">
            <v>4.9085937500000005</v>
          </cell>
          <cell r="CY8">
            <v>1.2271484375000001</v>
          </cell>
          <cell r="CZ8">
            <v>2.4542968750000003</v>
          </cell>
          <cell r="DA8">
            <v>45.044397750000002</v>
          </cell>
          <cell r="DB8" t="str">
            <v>M.S. reinforcement of plain hot rolled m.s. rods to BS4449 for slab, use 8mm bars at 150 c.c. spacing</v>
          </cell>
          <cell r="DE8">
            <v>45.044397750000002</v>
          </cell>
          <cell r="DF8">
            <v>1.1261099437500002</v>
          </cell>
          <cell r="DG8">
            <v>0.27026638650000001</v>
          </cell>
          <cell r="DH8">
            <v>0.54053277300000002</v>
          </cell>
          <cell r="DI8">
            <v>1</v>
          </cell>
          <cell r="DJ8">
            <v>1</v>
          </cell>
          <cell r="DK8">
            <v>1.7160000000000002</v>
          </cell>
          <cell r="DL8">
            <v>0.25</v>
          </cell>
          <cell r="DM8">
            <v>2</v>
          </cell>
          <cell r="DN8">
            <v>1.25</v>
          </cell>
          <cell r="DO8">
            <v>0.25</v>
          </cell>
          <cell r="DP8">
            <v>1</v>
          </cell>
          <cell r="DQ8">
            <v>2</v>
          </cell>
          <cell r="DR8">
            <v>0.8</v>
          </cell>
          <cell r="DS8">
            <v>0.6</v>
          </cell>
          <cell r="DT8">
            <v>0.2</v>
          </cell>
          <cell r="DU8">
            <v>0.5</v>
          </cell>
          <cell r="DV8">
            <v>0.4</v>
          </cell>
          <cell r="DW8">
            <v>1.02632805</v>
          </cell>
          <cell r="DX8" t="str">
            <v>C20 reinforced concrete cement (standard mix in accordance to BS CP 114) for slab, thickness = 120mm</v>
          </cell>
          <cell r="DY8">
            <v>6.1579683000000003</v>
          </cell>
          <cell r="DZ8">
            <v>0.51316402500000002</v>
          </cell>
          <cell r="EA8">
            <v>1.02632805</v>
          </cell>
          <cell r="EB8">
            <v>1.1289608550000001</v>
          </cell>
          <cell r="EC8">
            <v>2.2579217100000002</v>
          </cell>
          <cell r="ED8">
            <v>35.341875000000002</v>
          </cell>
          <cell r="EE8" t="str">
            <v>Plastering outside tank in (1:3) cement-sand plaster in 2 layers of 12.5mm, total thickness = 25mm.</v>
          </cell>
          <cell r="EF8">
            <v>5.6448828125000006</v>
          </cell>
          <cell r="EG8">
            <v>0.67738593750000009</v>
          </cell>
          <cell r="EH8">
            <v>5.6448828125000006</v>
          </cell>
          <cell r="EI8">
            <v>5.6448828125000006</v>
          </cell>
          <cell r="EJ8">
            <v>0.84493783999999994</v>
          </cell>
          <cell r="EK8">
            <v>0.92943162400000001</v>
          </cell>
          <cell r="EL8">
            <v>25.446149999999999</v>
          </cell>
          <cell r="EM8">
            <v>32.4</v>
          </cell>
          <cell r="EN8">
            <v>0.32400000000000001</v>
          </cell>
          <cell r="EO8">
            <v>2.673</v>
          </cell>
          <cell r="EP8">
            <v>25.446149999999999</v>
          </cell>
          <cell r="EQ8">
            <v>8</v>
          </cell>
          <cell r="ER8">
            <v>0.31807687499999998</v>
          </cell>
          <cell r="ES8">
            <v>0.84820499999999999</v>
          </cell>
          <cell r="ET8">
            <v>0.84820499999999999</v>
          </cell>
          <cell r="EU8">
            <v>0.84820499999999999</v>
          </cell>
          <cell r="EV8">
            <v>1.69641</v>
          </cell>
          <cell r="EW8">
            <v>1</v>
          </cell>
        </row>
        <row r="9">
          <cell r="AG9">
            <v>2</v>
          </cell>
          <cell r="AH9" t="str">
            <v>Brick Masonry Reservoir Tank, 20 cum</v>
          </cell>
          <cell r="AI9">
            <v>179.07335375</v>
          </cell>
          <cell r="AJ9">
            <v>4.4768338437499997</v>
          </cell>
          <cell r="AK9">
            <v>7.1496613124999993</v>
          </cell>
          <cell r="AL9">
            <v>3.5748306562499996</v>
          </cell>
          <cell r="AM9">
            <v>4.0855207499999997</v>
          </cell>
          <cell r="AN9">
            <v>4.9026248999999993</v>
          </cell>
          <cell r="AO9">
            <v>0.81710415000000003</v>
          </cell>
          <cell r="AP9">
            <v>4.4940728249999999</v>
          </cell>
          <cell r="AQ9">
            <v>4.4940728249999999</v>
          </cell>
          <cell r="AR9">
            <v>142.72389498333337</v>
          </cell>
          <cell r="AS9" t="str">
            <v>M.S. reinforcement of plain hot rolled m.s. rods to BS4449 for slab, use 10mm bars at 150 c.c. spacing</v>
          </cell>
          <cell r="AU9">
            <v>164.13247923083335</v>
          </cell>
          <cell r="AW9">
            <v>3.5680973745833344</v>
          </cell>
          <cell r="AX9">
            <v>0.85634336990000026</v>
          </cell>
          <cell r="AY9">
            <v>1.7126867398000005</v>
          </cell>
          <cell r="AZ9">
            <v>2.6023400625000006</v>
          </cell>
          <cell r="BA9" t="str">
            <v>C20 reinforced concrete cement (standard mix in accordance to BS CP 114) for floor, thickness = 150mm</v>
          </cell>
          <cell r="BB9">
            <v>15.614040375000004</v>
          </cell>
          <cell r="BC9">
            <v>1.3011700312500003</v>
          </cell>
          <cell r="BD9">
            <v>2.6023400625000006</v>
          </cell>
          <cell r="BE9">
            <v>2.8625740687500008</v>
          </cell>
          <cell r="BF9">
            <v>5.7251481375000015</v>
          </cell>
          <cell r="BG9">
            <v>8.2424320874999992</v>
          </cell>
          <cell r="BH9" t="str">
            <v>Brick masonry works in (1:3) for walls, as per cross sectoin on drawing</v>
          </cell>
          <cell r="BI9">
            <v>12.363648131249999</v>
          </cell>
          <cell r="BJ9">
            <v>2.4727296262499996</v>
          </cell>
          <cell r="BL9">
            <v>4121.2160437499997</v>
          </cell>
          <cell r="BM9">
            <v>11.539404922499997</v>
          </cell>
          <cell r="BN9">
            <v>11.539404922499997</v>
          </cell>
          <cell r="BO9">
            <v>1.9752573937500002</v>
          </cell>
          <cell r="BP9">
            <v>11.8515443625</v>
          </cell>
          <cell r="BQ9">
            <v>0.9876286968750001</v>
          </cell>
          <cell r="BR9">
            <v>1.9752573937500002</v>
          </cell>
          <cell r="BS9">
            <v>2.1727831331250003</v>
          </cell>
          <cell r="BT9">
            <v>4.3455662662500005</v>
          </cell>
          <cell r="BU9">
            <v>54.276637950000016</v>
          </cell>
          <cell r="BV9" t="str">
            <v>M.S. reinforcement of plain hot rolled m.s. rods to BS4449 for slab, use 12 rings of 8mm bars as per cross section on drawings</v>
          </cell>
          <cell r="BY9">
            <v>54.276637950000016</v>
          </cell>
          <cell r="BZ9">
            <v>1.3569159487500004</v>
          </cell>
          <cell r="CA9">
            <v>0.32565982770000013</v>
          </cell>
          <cell r="CB9">
            <v>0.65131965540000025</v>
          </cell>
          <cell r="CC9">
            <v>1</v>
          </cell>
          <cell r="CD9">
            <v>2</v>
          </cell>
          <cell r="CE9">
            <v>34.909918750000003</v>
          </cell>
          <cell r="CF9">
            <v>14.662165875000001</v>
          </cell>
          <cell r="CG9">
            <v>1.7454959375000003</v>
          </cell>
          <cell r="CH9">
            <v>0.87274796875000016</v>
          </cell>
          <cell r="CI9">
            <v>6.9819837500000013</v>
          </cell>
          <cell r="CJ9">
            <v>13.963967500000003</v>
          </cell>
          <cell r="CK9">
            <v>34.909918750000003</v>
          </cell>
          <cell r="CL9">
            <v>1.7454959375000003</v>
          </cell>
          <cell r="CM9">
            <v>3.4909918750000006</v>
          </cell>
          <cell r="CN9">
            <v>3.4909918750000006</v>
          </cell>
          <cell r="CO9">
            <v>0</v>
          </cell>
          <cell r="CP9">
            <v>0</v>
          </cell>
          <cell r="CQ9">
            <v>0</v>
          </cell>
          <cell r="CR9">
            <v>0</v>
          </cell>
          <cell r="CS9">
            <v>0</v>
          </cell>
          <cell r="CT9">
            <v>9.6208437500000006</v>
          </cell>
          <cell r="CU9">
            <v>9.6208437500000006</v>
          </cell>
          <cell r="CV9">
            <v>19.241687500000001</v>
          </cell>
          <cell r="CW9">
            <v>48.104218750000001</v>
          </cell>
          <cell r="CX9">
            <v>9.6208437500000006</v>
          </cell>
          <cell r="CY9">
            <v>2.4052109375000001</v>
          </cell>
          <cell r="CZ9">
            <v>4.8104218750000003</v>
          </cell>
          <cell r="DA9">
            <v>119.46422898333333</v>
          </cell>
          <cell r="DB9" t="str">
            <v>M.S. reinforcement of plain hot rolled m.s. rods to BS4449 for slab, use 10mm bars at 150 c.c. spacing</v>
          </cell>
          <cell r="DD9">
            <v>119.46422898333333</v>
          </cell>
          <cell r="DF9">
            <v>2.9866057245833333</v>
          </cell>
          <cell r="DG9">
            <v>0.71678537389999997</v>
          </cell>
          <cell r="DH9">
            <v>1.4335707477999999</v>
          </cell>
          <cell r="DI9">
            <v>1</v>
          </cell>
          <cell r="DJ9">
            <v>1</v>
          </cell>
          <cell r="DK9">
            <v>1.7160000000000002</v>
          </cell>
          <cell r="DL9">
            <v>0.25</v>
          </cell>
          <cell r="DM9">
            <v>2</v>
          </cell>
          <cell r="DN9">
            <v>1.25</v>
          </cell>
          <cell r="DO9">
            <v>0.25</v>
          </cell>
          <cell r="DP9">
            <v>1</v>
          </cell>
          <cell r="DQ9">
            <v>2</v>
          </cell>
          <cell r="DR9">
            <v>0.8</v>
          </cell>
          <cell r="DS9">
            <v>0.6</v>
          </cell>
          <cell r="DT9">
            <v>0.2</v>
          </cell>
          <cell r="DU9">
            <v>0.5</v>
          </cell>
          <cell r="DV9">
            <v>0.4</v>
          </cell>
          <cell r="DW9">
            <v>2.1782375624999997</v>
          </cell>
          <cell r="DX9" t="str">
            <v>C20 reinforced concrete cement (standard mix in accordance to BS CP 114) for slab, thickness = 150mm</v>
          </cell>
          <cell r="DY9">
            <v>13.069425374999998</v>
          </cell>
          <cell r="DZ9">
            <v>1.0891187812499998</v>
          </cell>
          <cell r="EA9">
            <v>2.1782375624999997</v>
          </cell>
          <cell r="EB9">
            <v>2.3960613187499997</v>
          </cell>
          <cell r="EC9">
            <v>4.7921226374999994</v>
          </cell>
          <cell r="ED9">
            <v>50.578150000000001</v>
          </cell>
          <cell r="EE9" t="str">
            <v>Plastering outside tank in (1:3) cement-sand plaster in 2 layers of 12.5mm, total thickness = 25mm.</v>
          </cell>
          <cell r="EF9">
            <v>12.6445375</v>
          </cell>
          <cell r="EG9">
            <v>1.5173444999999999</v>
          </cell>
          <cell r="EH9">
            <v>12.6445375</v>
          </cell>
          <cell r="EI9">
            <v>12.6445375</v>
          </cell>
          <cell r="EJ9">
            <v>1.4299322624999999</v>
          </cell>
          <cell r="EK9">
            <v>1.5729254887500002</v>
          </cell>
          <cell r="EL9">
            <v>28.58765</v>
          </cell>
          <cell r="EM9">
            <v>36.4</v>
          </cell>
          <cell r="EN9">
            <v>0.36399999999999999</v>
          </cell>
          <cell r="EO9">
            <v>3.0030000000000001</v>
          </cell>
          <cell r="EP9">
            <v>28.58765</v>
          </cell>
          <cell r="EQ9">
            <v>10</v>
          </cell>
          <cell r="ER9">
            <v>0.357345625</v>
          </cell>
          <cell r="ES9">
            <v>0.95292166666666667</v>
          </cell>
          <cell r="ET9">
            <v>0.95292166666666667</v>
          </cell>
          <cell r="EU9">
            <v>0.95292166666666667</v>
          </cell>
          <cell r="EV9">
            <v>1.9058433333333333</v>
          </cell>
          <cell r="EW9">
            <v>1</v>
          </cell>
        </row>
        <row r="10">
          <cell r="AG10">
            <v>3</v>
          </cell>
          <cell r="AH10" t="str">
            <v>Brick Masonry Reservoir Tank, 30 cum</v>
          </cell>
          <cell r="AI10">
            <v>191.12886</v>
          </cell>
          <cell r="AJ10">
            <v>4.7782214999999999</v>
          </cell>
          <cell r="AK10">
            <v>9.1128631999999996</v>
          </cell>
          <cell r="AL10">
            <v>4.5564315999999998</v>
          </cell>
          <cell r="AM10">
            <v>4.925872</v>
          </cell>
          <cell r="AN10">
            <v>5.9110464</v>
          </cell>
          <cell r="AO10">
            <v>0.98517440000000001</v>
          </cell>
          <cell r="AP10">
            <v>5.4184592</v>
          </cell>
          <cell r="AQ10">
            <v>5.4184592</v>
          </cell>
          <cell r="AR10">
            <v>209.64712288000004</v>
          </cell>
          <cell r="AS10" t="str">
            <v>M.S. reinforcement of plain hot rolled m.s. rods to BS4449 for slab, use 10mm bars at 125 c.c. spacing</v>
          </cell>
          <cell r="AU10">
            <v>241.09419131200002</v>
          </cell>
          <cell r="AW10">
            <v>5.2411780720000012</v>
          </cell>
          <cell r="AX10">
            <v>1.2578827372800003</v>
          </cell>
          <cell r="AY10">
            <v>2.5157654745600007</v>
          </cell>
          <cell r="AZ10">
            <v>3.610211800000001</v>
          </cell>
          <cell r="BA10" t="str">
            <v>C20 reinforced concrete cement (standard mix in accordance to BS CP 114) for floor, thickness = 170mm</v>
          </cell>
          <cell r="BB10">
            <v>21.661270800000004</v>
          </cell>
          <cell r="BC10">
            <v>1.8051059000000005</v>
          </cell>
          <cell r="BD10">
            <v>3.610211800000001</v>
          </cell>
          <cell r="BE10">
            <v>3.9712329800000012</v>
          </cell>
          <cell r="BF10">
            <v>7.9424659600000025</v>
          </cell>
          <cell r="BG10">
            <v>12.315936600000002</v>
          </cell>
          <cell r="BH10" t="str">
            <v>Brick masonry works in (1:3) for walls, as per cross sectoin on drawing</v>
          </cell>
          <cell r="BI10">
            <v>18.473904900000004</v>
          </cell>
          <cell r="BJ10">
            <v>3.6947809800000004</v>
          </cell>
          <cell r="BL10">
            <v>6157.9683000000014</v>
          </cell>
          <cell r="BM10">
            <v>17.242311240000003</v>
          </cell>
          <cell r="BN10">
            <v>17.242311240000003</v>
          </cell>
          <cell r="BO10">
            <v>2.6368572937500003</v>
          </cell>
          <cell r="BP10">
            <v>15.821143762500002</v>
          </cell>
          <cell r="BQ10">
            <v>1.3184286468750002</v>
          </cell>
          <cell r="BR10">
            <v>2.6368572937500003</v>
          </cell>
          <cell r="BS10">
            <v>2.9005430231250005</v>
          </cell>
          <cell r="BT10">
            <v>5.8010860462500009</v>
          </cell>
          <cell r="BU10">
            <v>88.715598727500009</v>
          </cell>
          <cell r="BV10" t="str">
            <v>M.S. reinforcement of plain hot rolled m.s. rods to BS4449 for slab, use 11 rings of 8mm bars and 4 rings of 10mm bars as per cross section on drawings</v>
          </cell>
          <cell r="BX10">
            <v>32.13710519</v>
          </cell>
          <cell r="BY10">
            <v>56.578493537500002</v>
          </cell>
          <cell r="BZ10">
            <v>2.2178899681875004</v>
          </cell>
          <cell r="CA10">
            <v>0.53229359236500007</v>
          </cell>
          <cell r="CB10">
            <v>1.0645871847300001</v>
          </cell>
          <cell r="CC10">
            <v>1</v>
          </cell>
          <cell r="CD10">
            <v>2</v>
          </cell>
          <cell r="CE10">
            <v>46.494200000000006</v>
          </cell>
          <cell r="CF10">
            <v>19.527564000000002</v>
          </cell>
          <cell r="CG10">
            <v>2.3247100000000005</v>
          </cell>
          <cell r="CH10">
            <v>1.1623550000000002</v>
          </cell>
          <cell r="CI10">
            <v>9.298840000000002</v>
          </cell>
          <cell r="CJ10">
            <v>18.597680000000004</v>
          </cell>
          <cell r="CK10">
            <v>46.494200000000006</v>
          </cell>
          <cell r="CL10">
            <v>2.3247100000000005</v>
          </cell>
          <cell r="CM10">
            <v>4.649420000000001</v>
          </cell>
          <cell r="CN10">
            <v>4.649420000000001</v>
          </cell>
          <cell r="CO10">
            <v>1</v>
          </cell>
          <cell r="CP10">
            <v>3.25</v>
          </cell>
          <cell r="CQ10">
            <v>0.25</v>
          </cell>
          <cell r="CR10">
            <v>1</v>
          </cell>
          <cell r="CS10">
            <v>1</v>
          </cell>
          <cell r="CT10">
            <v>12.566000000000001</v>
          </cell>
          <cell r="CU10">
            <v>12.566000000000001</v>
          </cell>
          <cell r="CV10">
            <v>25.132000000000001</v>
          </cell>
          <cell r="CW10">
            <v>62.830000000000005</v>
          </cell>
          <cell r="CX10">
            <v>12.566000000000001</v>
          </cell>
          <cell r="CY10">
            <v>3.1415000000000002</v>
          </cell>
          <cell r="CZ10">
            <v>6.2830000000000004</v>
          </cell>
          <cell r="DA10">
            <v>127.59588205714287</v>
          </cell>
          <cell r="DB10" t="str">
            <v>M.S. reinforcement of plain hot rolled m.s. rods to BS4449 for slab, use 10mm bars at 175 c.c. spacing</v>
          </cell>
          <cell r="DD10">
            <v>127.59588205714287</v>
          </cell>
          <cell r="DF10">
            <v>3.1898970514285718</v>
          </cell>
          <cell r="DG10">
            <v>0.76557529234285726</v>
          </cell>
          <cell r="DH10">
            <v>1.5311505846857145</v>
          </cell>
          <cell r="DI10">
            <v>1</v>
          </cell>
          <cell r="DJ10">
            <v>1</v>
          </cell>
          <cell r="DK10">
            <v>1.7160000000000002</v>
          </cell>
          <cell r="DL10">
            <v>0.25</v>
          </cell>
          <cell r="DM10">
            <v>2</v>
          </cell>
          <cell r="DN10">
            <v>1.25</v>
          </cell>
          <cell r="DO10">
            <v>0.25</v>
          </cell>
          <cell r="DP10">
            <v>1</v>
          </cell>
          <cell r="DQ10">
            <v>2</v>
          </cell>
          <cell r="DR10">
            <v>0.8</v>
          </cell>
          <cell r="DS10">
            <v>0.6</v>
          </cell>
          <cell r="DT10">
            <v>0.2</v>
          </cell>
          <cell r="DU10">
            <v>0.5</v>
          </cell>
          <cell r="DV10">
            <v>0.4</v>
          </cell>
          <cell r="DW10">
            <v>2.1714047999999999</v>
          </cell>
          <cell r="DX10" t="str">
            <v>C20 reinforced concrete cement (standard mix in accordance to BS CP 114) for slab, thickness = 120mm</v>
          </cell>
          <cell r="DY10">
            <v>13.0284288</v>
          </cell>
          <cell r="DZ10">
            <v>1.0857024</v>
          </cell>
          <cell r="EA10">
            <v>2.1714047999999999</v>
          </cell>
          <cell r="EB10">
            <v>2.3885452800000002</v>
          </cell>
          <cell r="EC10">
            <v>4.7770905600000004</v>
          </cell>
          <cell r="ED10">
            <v>67.856400000000008</v>
          </cell>
          <cell r="EE10" t="str">
            <v>Plastering outside tank in (1:3) cement-sand plaster in 2 layers of 12.5mm, total thickness = 25mm.</v>
          </cell>
          <cell r="EF10">
            <v>16.964100000000002</v>
          </cell>
          <cell r="EG10">
            <v>2.0356920000000001</v>
          </cell>
          <cell r="EH10">
            <v>16.964100000000002</v>
          </cell>
          <cell r="EI10">
            <v>16.964100000000002</v>
          </cell>
          <cell r="EJ10">
            <v>1.82257264</v>
          </cell>
          <cell r="EK10">
            <v>2.0048299040000002</v>
          </cell>
          <cell r="EL10">
            <v>30.1584</v>
          </cell>
          <cell r="EM10">
            <v>38.4</v>
          </cell>
          <cell r="EN10">
            <v>0.38400000000000001</v>
          </cell>
          <cell r="EO10">
            <v>3.1680000000000001</v>
          </cell>
          <cell r="EP10">
            <v>30.1584</v>
          </cell>
          <cell r="EQ10">
            <v>10</v>
          </cell>
          <cell r="ER10">
            <v>0.37697999999999998</v>
          </cell>
          <cell r="ES10">
            <v>1.00528</v>
          </cell>
          <cell r="ET10">
            <v>1.00528</v>
          </cell>
          <cell r="EU10">
            <v>1.00528</v>
          </cell>
          <cell r="EV10">
            <v>2.0105599999999999</v>
          </cell>
          <cell r="EW10">
            <v>1</v>
          </cell>
        </row>
        <row r="11">
          <cell r="AG11">
            <v>4</v>
          </cell>
          <cell r="AH11" t="str">
            <v>Brick Masonry Reservoir Tank, 40 cum</v>
          </cell>
          <cell r="AI11">
            <v>203.57705375000003</v>
          </cell>
          <cell r="AJ11">
            <v>5.0894263437500014</v>
          </cell>
          <cell r="AK11">
            <v>11.105045425</v>
          </cell>
          <cell r="AL11">
            <v>5.5525227125000001</v>
          </cell>
          <cell r="AM11">
            <v>5.8447607499999998</v>
          </cell>
          <cell r="AN11">
            <v>7.0137128999999998</v>
          </cell>
          <cell r="AO11">
            <v>1.16895215</v>
          </cell>
          <cell r="AP11">
            <v>6.4292368250000003</v>
          </cell>
          <cell r="AQ11">
            <v>6.4292368250000003</v>
          </cell>
          <cell r="AR11">
            <v>314.87772847500003</v>
          </cell>
          <cell r="AS11" t="str">
            <v>M.S. reinforcement of plain hot rolled m.s. rods to BS4449 for slab, use 10mm bars at 100 c.c. spacing</v>
          </cell>
          <cell r="AU11">
            <v>362.10938774624998</v>
          </cell>
          <cell r="AW11">
            <v>7.871943211875001</v>
          </cell>
          <cell r="AX11">
            <v>1.8892663708500002</v>
          </cell>
          <cell r="AY11">
            <v>3.7785327417000003</v>
          </cell>
          <cell r="AZ11">
            <v>4.5930300750000006</v>
          </cell>
          <cell r="BA11" t="str">
            <v>C20 reinforced concrete cement (standard mix in accordance to BS CP 114) for floor, thickness = 180mm</v>
          </cell>
          <cell r="BB11">
            <v>27.558180450000002</v>
          </cell>
          <cell r="BC11">
            <v>2.2965150375000003</v>
          </cell>
          <cell r="BD11">
            <v>4.5930300750000006</v>
          </cell>
          <cell r="BE11">
            <v>5.0523330825000015</v>
          </cell>
          <cell r="BF11">
            <v>10.104666165000003</v>
          </cell>
          <cell r="BG11">
            <v>15.274051537500005</v>
          </cell>
          <cell r="BH11" t="str">
            <v>Brick masonry works in (1:3) for walls, as per cross sectoin on drawing</v>
          </cell>
          <cell r="BI11">
            <v>22.911077306250007</v>
          </cell>
          <cell r="BJ11">
            <v>4.5822154612500015</v>
          </cell>
          <cell r="BL11">
            <v>7637.0257687500025</v>
          </cell>
          <cell r="BM11">
            <v>21.383672152500008</v>
          </cell>
          <cell r="BN11">
            <v>21.383672152500008</v>
          </cell>
          <cell r="BO11">
            <v>2.9549341687500004</v>
          </cell>
          <cell r="BP11">
            <v>17.729605012500002</v>
          </cell>
          <cell r="BQ11">
            <v>1.4774670843750002</v>
          </cell>
          <cell r="BR11">
            <v>2.9549341687500004</v>
          </cell>
          <cell r="BS11">
            <v>3.2504275856250007</v>
          </cell>
          <cell r="BT11">
            <v>6.5008551712500013</v>
          </cell>
          <cell r="BU11">
            <v>99.417118477499997</v>
          </cell>
          <cell r="BV11" t="str">
            <v>M.S. reinforcement of plain hot rolled m.s. rods to BS4449 for slab, use 11 rings of 8mm bars and 4 rings of 10mm bars as per cross section on drawings</v>
          </cell>
          <cell r="BX11">
            <v>36.013716189999997</v>
          </cell>
          <cell r="BY11">
            <v>63.403402287500001</v>
          </cell>
          <cell r="BZ11">
            <v>2.4854279619374999</v>
          </cell>
          <cell r="CA11">
            <v>0.59650271086499995</v>
          </cell>
          <cell r="CB11">
            <v>1.1930054217299999</v>
          </cell>
          <cell r="CC11">
            <v>1</v>
          </cell>
          <cell r="CD11">
            <v>2</v>
          </cell>
          <cell r="CE11">
            <v>54.073068750000004</v>
          </cell>
          <cell r="CF11">
            <v>22.710688875000002</v>
          </cell>
          <cell r="CG11">
            <v>2.7036534375000003</v>
          </cell>
          <cell r="CH11">
            <v>1.3518267187500002</v>
          </cell>
          <cell r="CI11">
            <v>10.814613750000001</v>
          </cell>
          <cell r="CJ11">
            <v>21.629227500000002</v>
          </cell>
          <cell r="CK11">
            <v>54.073068750000004</v>
          </cell>
          <cell r="CL11">
            <v>2.7036534375000003</v>
          </cell>
          <cell r="CM11">
            <v>5.4073068750000006</v>
          </cell>
          <cell r="CN11">
            <v>5.4073068750000006</v>
          </cell>
          <cell r="CO11">
            <v>1</v>
          </cell>
          <cell r="CP11">
            <v>3.25</v>
          </cell>
          <cell r="CQ11">
            <v>0.25</v>
          </cell>
          <cell r="CR11">
            <v>1</v>
          </cell>
          <cell r="CS11">
            <v>1</v>
          </cell>
          <cell r="CT11">
            <v>15.90384375</v>
          </cell>
          <cell r="CU11">
            <v>15.90384375</v>
          </cell>
          <cell r="CV11">
            <v>31.8076875</v>
          </cell>
          <cell r="CW11">
            <v>79.519218749999993</v>
          </cell>
          <cell r="CX11">
            <v>15.90384375</v>
          </cell>
          <cell r="CY11">
            <v>3.9759609375</v>
          </cell>
          <cell r="CZ11">
            <v>7.951921875</v>
          </cell>
          <cell r="DA11">
            <v>181.49000498333336</v>
          </cell>
          <cell r="DB11" t="str">
            <v>M.S. reinforcement of plain hot rolled m.s. rods to BS4449 for slab, use 10mm bars at 150 c.c. spacing</v>
          </cell>
          <cell r="DD11">
            <v>181.49000498333336</v>
          </cell>
          <cell r="DF11">
            <v>4.5372501245833341</v>
          </cell>
          <cell r="DG11">
            <v>1.0889400299000003</v>
          </cell>
          <cell r="DH11">
            <v>2.1778800598000005</v>
          </cell>
          <cell r="DI11">
            <v>2</v>
          </cell>
          <cell r="DJ11">
            <v>1</v>
          </cell>
          <cell r="DK11">
            <v>3.4320000000000004</v>
          </cell>
          <cell r="DL11">
            <v>0.5</v>
          </cell>
          <cell r="DM11">
            <v>4</v>
          </cell>
          <cell r="DN11">
            <v>2.5</v>
          </cell>
          <cell r="DO11">
            <v>0.5</v>
          </cell>
          <cell r="DP11">
            <v>2</v>
          </cell>
          <cell r="DQ11">
            <v>2</v>
          </cell>
          <cell r="DR11">
            <v>0.8</v>
          </cell>
          <cell r="DS11">
            <v>0.6</v>
          </cell>
          <cell r="DT11">
            <v>0.2</v>
          </cell>
          <cell r="DU11">
            <v>0.5</v>
          </cell>
          <cell r="DV11">
            <v>0.4</v>
          </cell>
          <cell r="DW11">
            <v>2.8679538875000001</v>
          </cell>
          <cell r="DX11" t="str">
            <v>C20 reinforced concrete cement (standard mix in accordance to BS CP 114) for slab, thickness = 130mm</v>
          </cell>
          <cell r="DY11">
            <v>17.207723325</v>
          </cell>
          <cell r="DZ11">
            <v>1.4339769437500001</v>
          </cell>
          <cell r="EA11">
            <v>2.8679538875000001</v>
          </cell>
          <cell r="EB11">
            <v>3.1547492762500005</v>
          </cell>
          <cell r="EC11">
            <v>6.3094985525000009</v>
          </cell>
          <cell r="ED11">
            <v>76.338450000000009</v>
          </cell>
          <cell r="EE11" t="str">
            <v>Plastering outside tank in (1:3) cement-sand plaster in 2 layers of 12.5mm, total thickness = 25mm.</v>
          </cell>
          <cell r="EF11">
            <v>19.084612500000002</v>
          </cell>
          <cell r="EG11">
            <v>2.2901535000000002</v>
          </cell>
          <cell r="EH11">
            <v>19.084612500000002</v>
          </cell>
          <cell r="EI11">
            <v>19.084612500000002</v>
          </cell>
          <cell r="EJ11">
            <v>2.2210090849999999</v>
          </cell>
          <cell r="EK11">
            <v>2.4431099935000002</v>
          </cell>
          <cell r="EL11">
            <v>31.729150000000001</v>
          </cell>
          <cell r="EM11">
            <v>40.4</v>
          </cell>
          <cell r="EN11">
            <v>0.40399999999999997</v>
          </cell>
          <cell r="EO11">
            <v>3.3330000000000002</v>
          </cell>
          <cell r="EP11">
            <v>31.729150000000001</v>
          </cell>
          <cell r="EQ11">
            <v>11</v>
          </cell>
          <cell r="ER11">
            <v>0.39661437500000007</v>
          </cell>
          <cell r="ES11">
            <v>1.0576383333333335</v>
          </cell>
          <cell r="ET11">
            <v>1.0576383333333335</v>
          </cell>
          <cell r="EU11">
            <v>1.0576383333333335</v>
          </cell>
          <cell r="EV11">
            <v>2.1152766666666669</v>
          </cell>
          <cell r="EW11">
            <v>1</v>
          </cell>
        </row>
        <row r="12">
          <cell r="AG12">
            <v>5</v>
          </cell>
          <cell r="AH12" t="str">
            <v>Brick Masonry Reservoir Tank, 50 cum</v>
          </cell>
          <cell r="AI12">
            <v>216.41793500000006</v>
          </cell>
          <cell r="AJ12">
            <v>5.4104483750000014</v>
          </cell>
          <cell r="AK12">
            <v>13.684374</v>
          </cell>
          <cell r="AL12">
            <v>6.842187</v>
          </cell>
          <cell r="AM12">
            <v>6.842187</v>
          </cell>
          <cell r="AN12">
            <v>8.2106244000000004</v>
          </cell>
          <cell r="AO12">
            <v>1.3684374000000001</v>
          </cell>
          <cell r="AP12">
            <v>7.5264057000000006</v>
          </cell>
          <cell r="AQ12">
            <v>7.5264057000000006</v>
          </cell>
          <cell r="AR12">
            <v>372.54231710000005</v>
          </cell>
          <cell r="AS12" t="str">
            <v>M.S. reinforcement of plain hot rolled m.s. rods to BS4449 for slab, use 10mm bars at 100 c.c. spacing</v>
          </cell>
          <cell r="AU12">
            <v>428.42366466500005</v>
          </cell>
          <cell r="AW12">
            <v>9.3135579275000016</v>
          </cell>
          <cell r="AX12">
            <v>2.2352539026000002</v>
          </cell>
          <cell r="AY12">
            <v>4.4705078052000005</v>
          </cell>
          <cell r="AZ12">
            <v>6.0379630000000013</v>
          </cell>
          <cell r="BA12" t="str">
            <v>C20 reinforced concrete cement (standard mix in accordance to BS CP 114) for floor, thickness = 200mm</v>
          </cell>
          <cell r="BB12">
            <v>36.227778000000008</v>
          </cell>
          <cell r="BC12">
            <v>3.0189815000000007</v>
          </cell>
          <cell r="BD12">
            <v>6.0379630000000013</v>
          </cell>
          <cell r="BE12">
            <v>6.6417593000000021</v>
          </cell>
          <cell r="BF12">
            <v>13.283518600000004</v>
          </cell>
          <cell r="BG12">
            <v>18.893766375000002</v>
          </cell>
          <cell r="BH12" t="str">
            <v>Brick masonry works in (1:3) for walls, as per cross sectoin on drawing</v>
          </cell>
          <cell r="BI12">
            <v>28.340649562500005</v>
          </cell>
          <cell r="BJ12">
            <v>5.6681299125000004</v>
          </cell>
          <cell r="BL12">
            <v>9446.8831875000014</v>
          </cell>
          <cell r="BM12">
            <v>26.451272925000001</v>
          </cell>
          <cell r="BN12">
            <v>26.451272925000001</v>
          </cell>
          <cell r="BO12">
            <v>3.3336223593749996</v>
          </cell>
          <cell r="BP12">
            <v>20.001734156249999</v>
          </cell>
          <cell r="BQ12">
            <v>1.6668111796874998</v>
          </cell>
          <cell r="BR12">
            <v>3.3336223593749996</v>
          </cell>
          <cell r="BS12">
            <v>3.6669845953125</v>
          </cell>
          <cell r="BT12">
            <v>7.333969190625</v>
          </cell>
          <cell r="BU12">
            <v>110.11863822749999</v>
          </cell>
          <cell r="BV12" t="str">
            <v>M.S. reinforcement of plain hot rolled m.s. rods to BS4449 for slab, use 11 rings of 8mm bars and 4 rings of 10mm bars as per cross section on drawings</v>
          </cell>
          <cell r="BX12">
            <v>39.890327189999994</v>
          </cell>
          <cell r="BY12">
            <v>70.228311037499992</v>
          </cell>
          <cell r="BZ12">
            <v>2.7529659556874999</v>
          </cell>
          <cell r="CA12">
            <v>0.66071182936499995</v>
          </cell>
          <cell r="CB12">
            <v>1.3214236587299999</v>
          </cell>
          <cell r="CC12">
            <v>1</v>
          </cell>
          <cell r="CD12">
            <v>2</v>
          </cell>
          <cell r="CE12">
            <v>62.830000000000013</v>
          </cell>
          <cell r="CF12">
            <v>26.388600000000004</v>
          </cell>
          <cell r="CG12">
            <v>3.1415000000000006</v>
          </cell>
          <cell r="CH12">
            <v>1.5707500000000003</v>
          </cell>
          <cell r="CI12">
            <v>12.566000000000003</v>
          </cell>
          <cell r="CJ12">
            <v>25.132000000000005</v>
          </cell>
          <cell r="CK12">
            <v>62.830000000000013</v>
          </cell>
          <cell r="CL12">
            <v>3.1415000000000006</v>
          </cell>
          <cell r="CM12">
            <v>6.2830000000000013</v>
          </cell>
          <cell r="CN12">
            <v>6.2830000000000013</v>
          </cell>
          <cell r="CO12">
            <v>1</v>
          </cell>
          <cell r="CP12">
            <v>3.25</v>
          </cell>
          <cell r="CQ12">
            <v>0.25</v>
          </cell>
          <cell r="CR12">
            <v>1</v>
          </cell>
          <cell r="CS12">
            <v>1</v>
          </cell>
          <cell r="CT12">
            <v>19.634375000000002</v>
          </cell>
          <cell r="CU12">
            <v>19.634375000000002</v>
          </cell>
          <cell r="CV12">
            <v>39.268750000000004</v>
          </cell>
          <cell r="CW12">
            <v>98.171875000000014</v>
          </cell>
          <cell r="CX12">
            <v>19.634375000000002</v>
          </cell>
          <cell r="CY12">
            <v>4.9085937500000005</v>
          </cell>
          <cell r="CZ12">
            <v>9.8171875000000011</v>
          </cell>
          <cell r="DA12">
            <v>217.34865673333337</v>
          </cell>
          <cell r="DB12" t="str">
            <v>M.S. reinforcement of plain hot rolled m.s. rods to BS4449 for slab, use 10mm bars at 150 c.c. spacing</v>
          </cell>
          <cell r="DD12">
            <v>217.34865673333337</v>
          </cell>
          <cell r="DF12">
            <v>5.4337164183333346</v>
          </cell>
          <cell r="DG12">
            <v>1.3040919404000002</v>
          </cell>
          <cell r="DH12">
            <v>2.6081838808000004</v>
          </cell>
          <cell r="DI12">
            <v>2</v>
          </cell>
          <cell r="DJ12">
            <v>1</v>
          </cell>
          <cell r="DK12">
            <v>3.4320000000000004</v>
          </cell>
          <cell r="DL12">
            <v>0.5</v>
          </cell>
          <cell r="DM12">
            <v>4</v>
          </cell>
          <cell r="DN12">
            <v>2.5</v>
          </cell>
          <cell r="DO12">
            <v>0.5</v>
          </cell>
          <cell r="DP12">
            <v>2</v>
          </cell>
          <cell r="DQ12">
            <v>2</v>
          </cell>
          <cell r="DR12">
            <v>0.8</v>
          </cell>
          <cell r="DS12">
            <v>0.6</v>
          </cell>
          <cell r="DT12">
            <v>0.2</v>
          </cell>
          <cell r="DU12">
            <v>0.5</v>
          </cell>
          <cell r="DV12">
            <v>0.4</v>
          </cell>
          <cell r="DW12">
            <v>3.6988021000000009</v>
          </cell>
          <cell r="DX12" t="str">
            <v>C20 reinforced concrete cement (standard mix in accordance to BS CP 114) for slab, thickness = 140mm</v>
          </cell>
          <cell r="DY12">
            <v>22.192812600000003</v>
          </cell>
          <cell r="DZ12">
            <v>1.8494010500000004</v>
          </cell>
          <cell r="EA12">
            <v>3.6988021000000009</v>
          </cell>
          <cell r="EB12">
            <v>4.0686823100000016</v>
          </cell>
          <cell r="EC12">
            <v>8.1373646200000032</v>
          </cell>
          <cell r="ED12">
            <v>86.391250000000014</v>
          </cell>
          <cell r="EE12" t="str">
            <v>Plastering outside tank in (1:3) cement-sand plaster in 2 layers of 12.5mm, total thickness = 25mm.</v>
          </cell>
          <cell r="EF12">
            <v>21.597812500000003</v>
          </cell>
          <cell r="EG12">
            <v>2.5917375000000002</v>
          </cell>
          <cell r="EH12">
            <v>21.597812500000003</v>
          </cell>
          <cell r="EI12">
            <v>21.597812500000003</v>
          </cell>
          <cell r="EJ12">
            <v>2.7368748000000003</v>
          </cell>
          <cell r="EK12">
            <v>3.0105622800000007</v>
          </cell>
          <cell r="EL12">
            <v>33.299900000000001</v>
          </cell>
          <cell r="EM12">
            <v>42.4</v>
          </cell>
          <cell r="EN12">
            <v>0.42399999999999999</v>
          </cell>
          <cell r="EO12">
            <v>3.4980000000000002</v>
          </cell>
          <cell r="EP12">
            <v>33.299900000000001</v>
          </cell>
          <cell r="EQ12">
            <v>11</v>
          </cell>
          <cell r="ER12">
            <v>0.41624875</v>
          </cell>
          <cell r="ES12">
            <v>1.1099966666666667</v>
          </cell>
          <cell r="ET12">
            <v>1.1099966666666667</v>
          </cell>
          <cell r="EU12">
            <v>1.1099966666666667</v>
          </cell>
          <cell r="EV12">
            <v>2.2199933333333335</v>
          </cell>
          <cell r="EW12">
            <v>1</v>
          </cell>
        </row>
        <row r="13">
          <cell r="AG13">
            <v>6</v>
          </cell>
          <cell r="AH13" t="str">
            <v>Brick Masonry Reservoir Tank, 60 cum</v>
          </cell>
          <cell r="AI13">
            <v>229.65150375000005</v>
          </cell>
          <cell r="AJ13">
            <v>5.7412875937500019</v>
          </cell>
          <cell r="AK13">
            <v>16.232209037499999</v>
          </cell>
          <cell r="AL13">
            <v>8.1161045187499994</v>
          </cell>
          <cell r="AM13">
            <v>7.9181507499999997</v>
          </cell>
          <cell r="AN13">
            <v>9.5017809</v>
          </cell>
          <cell r="AO13">
            <v>1.5836301500000001</v>
          </cell>
          <cell r="AP13">
            <v>8.7099658250000012</v>
          </cell>
          <cell r="AQ13">
            <v>8.7099658250000012</v>
          </cell>
          <cell r="AR13">
            <v>500.90991312000006</v>
          </cell>
          <cell r="AS13" t="str">
            <v>M.S. reinforcement of plain hot rolled m.s. rods to BS4449 for slab, use 12mm bars at 125 c.c. spacing</v>
          </cell>
          <cell r="AT13">
            <v>576.04640008800004</v>
          </cell>
          <cell r="AW13">
            <v>12.522747828000002</v>
          </cell>
          <cell r="AX13">
            <v>3.0054594787200002</v>
          </cell>
          <cell r="AY13">
            <v>6.0109189574400004</v>
          </cell>
          <cell r="AZ13">
            <v>7.4036515875000006</v>
          </cell>
          <cell r="BA13" t="str">
            <v>C20 reinforced concrete cement (standard mix in accordance to BS CP 114) for floor, thickness = 210mm</v>
          </cell>
          <cell r="BB13">
            <v>44.421909525000004</v>
          </cell>
          <cell r="BC13">
            <v>3.7018257937500003</v>
          </cell>
          <cell r="BD13">
            <v>7.4036515875000006</v>
          </cell>
          <cell r="BE13">
            <v>8.144016746250001</v>
          </cell>
          <cell r="BF13">
            <v>16.288033492500002</v>
          </cell>
          <cell r="BG13">
            <v>22.144512037500004</v>
          </cell>
          <cell r="BH13" t="str">
            <v>Brick masonry works in (1:3) for walls, as per cross sectoin on drawing</v>
          </cell>
          <cell r="BI13">
            <v>33.216768056250004</v>
          </cell>
          <cell r="BJ13">
            <v>6.6433536112500011</v>
          </cell>
          <cell r="BL13">
            <v>11072.256018750002</v>
          </cell>
          <cell r="BM13">
            <v>31.002316852500002</v>
          </cell>
          <cell r="BN13">
            <v>31.002316852500002</v>
          </cell>
          <cell r="BO13">
            <v>3.59108791875</v>
          </cell>
          <cell r="BP13">
            <v>21.546527512499999</v>
          </cell>
          <cell r="BQ13">
            <v>1.795543959375</v>
          </cell>
          <cell r="BR13">
            <v>3.59108791875</v>
          </cell>
          <cell r="BS13">
            <v>3.9501967106250002</v>
          </cell>
          <cell r="BT13">
            <v>7.9003934212500004</v>
          </cell>
          <cell r="BU13">
            <v>120.8201579775</v>
          </cell>
          <cell r="BV13" t="str">
            <v>M.S. reinforcement of plain hot rolled m.s. rods to BS4449 for slab, use 11 rings of 8mm bars and 4 rings of 10mm bars as per cross section on drawings</v>
          </cell>
          <cell r="BX13">
            <v>43.766938189999998</v>
          </cell>
          <cell r="BY13">
            <v>77.053219787499998</v>
          </cell>
          <cell r="BZ13">
            <v>3.0205039494375003</v>
          </cell>
          <cell r="CA13">
            <v>0.72492094786500005</v>
          </cell>
          <cell r="CB13">
            <v>1.4498418957300001</v>
          </cell>
          <cell r="CC13">
            <v>1</v>
          </cell>
          <cell r="CD13">
            <v>2</v>
          </cell>
          <cell r="CE13">
            <v>70.408868750000011</v>
          </cell>
          <cell r="CF13">
            <v>29.571724875000005</v>
          </cell>
          <cell r="CG13">
            <v>3.5204434375000009</v>
          </cell>
          <cell r="CH13">
            <v>1.7602217187500004</v>
          </cell>
          <cell r="CI13">
            <v>14.081773750000004</v>
          </cell>
          <cell r="CJ13">
            <v>28.163547500000007</v>
          </cell>
          <cell r="CK13">
            <v>70.408868750000011</v>
          </cell>
          <cell r="CL13">
            <v>3.5204434375000009</v>
          </cell>
          <cell r="CM13">
            <v>7.0408868750000018</v>
          </cell>
          <cell r="CN13">
            <v>7.0408868750000018</v>
          </cell>
          <cell r="CO13">
            <v>1</v>
          </cell>
          <cell r="CP13">
            <v>3.25</v>
          </cell>
          <cell r="CQ13">
            <v>0.25</v>
          </cell>
          <cell r="CR13">
            <v>1</v>
          </cell>
          <cell r="CS13">
            <v>1</v>
          </cell>
          <cell r="CT13">
            <v>23.757593750000002</v>
          </cell>
          <cell r="CU13">
            <v>23.757593750000002</v>
          </cell>
          <cell r="CV13">
            <v>47.515187500000003</v>
          </cell>
          <cell r="CW13">
            <v>118.78796875</v>
          </cell>
          <cell r="CX13">
            <v>23.757593750000002</v>
          </cell>
          <cell r="CY13">
            <v>5.9393984375000004</v>
          </cell>
          <cell r="CZ13">
            <v>11.878796875000001</v>
          </cell>
          <cell r="DA13">
            <v>316.34653680000002</v>
          </cell>
          <cell r="DB13" t="str">
            <v>M.S. reinforcement of plain hot rolled m.s. rods to BS4449 for slab, use 12mm bars at 175 c.c. spacing</v>
          </cell>
          <cell r="DC13">
            <v>316.34653680000002</v>
          </cell>
          <cell r="DF13">
            <v>7.9086634200000008</v>
          </cell>
          <cell r="DG13">
            <v>1.8980792208000001</v>
          </cell>
          <cell r="DH13">
            <v>3.7961584416000003</v>
          </cell>
          <cell r="DI13">
            <v>2</v>
          </cell>
          <cell r="DJ13">
            <v>1</v>
          </cell>
          <cell r="DK13">
            <v>3.4320000000000004</v>
          </cell>
          <cell r="DL13">
            <v>0.5</v>
          </cell>
          <cell r="DM13">
            <v>4</v>
          </cell>
          <cell r="DN13">
            <v>2.5</v>
          </cell>
          <cell r="DO13">
            <v>0.5</v>
          </cell>
          <cell r="DP13">
            <v>2</v>
          </cell>
          <cell r="DQ13">
            <v>2</v>
          </cell>
          <cell r="DR13">
            <v>0.8</v>
          </cell>
          <cell r="DS13">
            <v>0.6</v>
          </cell>
          <cell r="DT13">
            <v>0.2</v>
          </cell>
          <cell r="DU13">
            <v>0.5</v>
          </cell>
          <cell r="DV13">
            <v>0.4</v>
          </cell>
          <cell r="DW13">
            <v>4.6757300624999996</v>
          </cell>
          <cell r="DX13" t="str">
            <v>C20 reinforced concrete cement (standard mix in accordance to BS CP 114) for slab, thickness = 150mm</v>
          </cell>
          <cell r="DY13">
            <v>28.054380374999997</v>
          </cell>
          <cell r="DZ13">
            <v>2.3378650312499998</v>
          </cell>
          <cell r="EA13">
            <v>4.6757300624999996</v>
          </cell>
          <cell r="EB13">
            <v>5.1433030687499999</v>
          </cell>
          <cell r="EC13">
            <v>10.2866061375</v>
          </cell>
          <cell r="ED13">
            <v>93.302550000000011</v>
          </cell>
          <cell r="EE13" t="str">
            <v>Plastering outside tank in (1:3) cement-sand plaster in 2 layers of 12.5mm, total thickness = 25mm.</v>
          </cell>
          <cell r="EF13">
            <v>23.325637500000003</v>
          </cell>
          <cell r="EG13">
            <v>2.7990765000000004</v>
          </cell>
          <cell r="EH13">
            <v>23.325637500000003</v>
          </cell>
          <cell r="EI13">
            <v>23.325637500000003</v>
          </cell>
          <cell r="EJ13">
            <v>3.2464418075000001</v>
          </cell>
          <cell r="EK13">
            <v>3.5710859882500006</v>
          </cell>
          <cell r="EL13">
            <v>34.870649999999998</v>
          </cell>
          <cell r="EM13">
            <v>44.399999999999991</v>
          </cell>
          <cell r="EN13">
            <v>0.44399999999999995</v>
          </cell>
          <cell r="EO13">
            <v>3.6629999999999994</v>
          </cell>
          <cell r="EP13">
            <v>34.870649999999998</v>
          </cell>
          <cell r="EQ13">
            <v>12</v>
          </cell>
          <cell r="ER13">
            <v>0.43588312499999998</v>
          </cell>
          <cell r="ES13">
            <v>1.162355</v>
          </cell>
          <cell r="ET13">
            <v>1.162355</v>
          </cell>
          <cell r="EU13">
            <v>1.162355</v>
          </cell>
          <cell r="EV13">
            <v>2.3247100000000001</v>
          </cell>
          <cell r="EW13">
            <v>1</v>
          </cell>
        </row>
        <row r="14">
          <cell r="AG14">
            <v>7</v>
          </cell>
          <cell r="AH14" t="str">
            <v>Brick Masonry Reservoir Tank, 80 cum</v>
          </cell>
          <cell r="AI14">
            <v>243.27776000000006</v>
          </cell>
          <cell r="AJ14">
            <v>6.0819440000000018</v>
          </cell>
          <cell r="AK14">
            <v>19.506201800000003</v>
          </cell>
          <cell r="AL14">
            <v>9.7531009000000015</v>
          </cell>
          <cell r="AM14">
            <v>9.0726520000000015</v>
          </cell>
          <cell r="AN14">
            <v>10.887182400000002</v>
          </cell>
          <cell r="AO14">
            <v>1.8145304000000004</v>
          </cell>
          <cell r="AP14">
            <v>9.9799172000000027</v>
          </cell>
          <cell r="AQ14">
            <v>9.9799172000000027</v>
          </cell>
          <cell r="AR14">
            <v>723.07779840000012</v>
          </cell>
          <cell r="AS14" t="str">
            <v>M.S. reinforcement of plain hot rolled m.s. rods to BS4449 for slab, use 12mm bars at 100 c.c. spacing</v>
          </cell>
          <cell r="AT14">
            <v>831.53946816000007</v>
          </cell>
          <cell r="AW14">
            <v>18.076944960000002</v>
          </cell>
          <cell r="AX14">
            <v>4.3384667904000009</v>
          </cell>
          <cell r="AY14">
            <v>8.6769335808000019</v>
          </cell>
          <cell r="AZ14">
            <v>9.3641832000000012</v>
          </cell>
          <cell r="BA14" t="str">
            <v>C20 reinforced concrete cement (standard mix in accordance to BS CP 114) for floor, thickness = 230mm</v>
          </cell>
          <cell r="BB14">
            <v>56.18509920000001</v>
          </cell>
          <cell r="BC14">
            <v>4.6820916000000006</v>
          </cell>
          <cell r="BD14">
            <v>9.3641832000000012</v>
          </cell>
          <cell r="BE14">
            <v>10.300601520000003</v>
          </cell>
          <cell r="BF14">
            <v>20.601203040000005</v>
          </cell>
          <cell r="BG14">
            <v>28.952064000000007</v>
          </cell>
          <cell r="BH14" t="str">
            <v>Brick masonry works in (1:3) for walls, as per cross sectoin on drawing</v>
          </cell>
          <cell r="BI14">
            <v>43.428096000000011</v>
          </cell>
          <cell r="BJ14">
            <v>8.6856192000000014</v>
          </cell>
          <cell r="BL14">
            <v>14476.032000000003</v>
          </cell>
          <cell r="BM14">
            <v>40.532889600000004</v>
          </cell>
          <cell r="BN14">
            <v>40.532889600000004</v>
          </cell>
          <cell r="BO14">
            <v>4.343516437499999</v>
          </cell>
          <cell r="BP14">
            <v>26.061098624999993</v>
          </cell>
          <cell r="BQ14">
            <v>2.1717582187499995</v>
          </cell>
          <cell r="BR14">
            <v>4.343516437499999</v>
          </cell>
          <cell r="BS14">
            <v>4.7778680812499994</v>
          </cell>
          <cell r="BT14">
            <v>9.5557361624999988</v>
          </cell>
          <cell r="BU14">
            <v>167.25433962</v>
          </cell>
          <cell r="BV14" t="str">
            <v>M.S. reinforcement of plain hot rolled m.s. rods to BS4449 for slab, use 11 rings of 8mm bars and 8 rings of 10mm bars as per cross section on drawings</v>
          </cell>
          <cell r="BX14">
            <v>95.287098379999989</v>
          </cell>
          <cell r="BY14">
            <v>83.878128537500004</v>
          </cell>
          <cell r="BZ14">
            <v>4.1813584905000001</v>
          </cell>
          <cell r="CA14">
            <v>1.0035260377199999</v>
          </cell>
          <cell r="CB14">
            <v>2.0070520754399999</v>
          </cell>
          <cell r="CC14">
            <v>1</v>
          </cell>
          <cell r="CD14">
            <v>2</v>
          </cell>
          <cell r="CE14">
            <v>84.820499999999996</v>
          </cell>
          <cell r="CF14">
            <v>35.624609999999997</v>
          </cell>
          <cell r="CG14">
            <v>4.2410249999999996</v>
          </cell>
          <cell r="CH14">
            <v>2.1205124999999998</v>
          </cell>
          <cell r="CI14">
            <v>16.964099999999998</v>
          </cell>
          <cell r="CJ14">
            <v>33.928199999999997</v>
          </cell>
          <cell r="CK14">
            <v>84.820499999999996</v>
          </cell>
          <cell r="CL14">
            <v>4.2410249999999996</v>
          </cell>
          <cell r="CM14">
            <v>8.4820499999999992</v>
          </cell>
          <cell r="CN14">
            <v>8.4820499999999992</v>
          </cell>
          <cell r="CO14">
            <v>1</v>
          </cell>
          <cell r="CP14">
            <v>3.25</v>
          </cell>
          <cell r="CQ14">
            <v>0.25</v>
          </cell>
          <cell r="CR14">
            <v>1</v>
          </cell>
          <cell r="CS14">
            <v>1</v>
          </cell>
          <cell r="CT14">
            <v>28.273500000000002</v>
          </cell>
          <cell r="CU14">
            <v>28.273500000000002</v>
          </cell>
          <cell r="CV14">
            <v>56.547000000000004</v>
          </cell>
          <cell r="CW14">
            <v>141.36750000000001</v>
          </cell>
          <cell r="CX14">
            <v>28.273500000000002</v>
          </cell>
          <cell r="CY14">
            <v>7.0683750000000005</v>
          </cell>
          <cell r="CZ14">
            <v>14.136750000000001</v>
          </cell>
          <cell r="DA14">
            <v>429.97836159999997</v>
          </cell>
          <cell r="DB14" t="str">
            <v>M.S. reinforcement of plain hot rolled m.s. rods to BS4449 for slab, use 12mm bars at 150 c.c. spacing</v>
          </cell>
          <cell r="DC14">
            <v>429.97836159999997</v>
          </cell>
          <cell r="DF14">
            <v>10.74945904</v>
          </cell>
          <cell r="DG14">
            <v>2.5798701695999999</v>
          </cell>
          <cell r="DH14">
            <v>5.1597403391999999</v>
          </cell>
          <cell r="DI14">
            <v>2</v>
          </cell>
          <cell r="DJ14">
            <v>1</v>
          </cell>
          <cell r="DK14">
            <v>3.4320000000000004</v>
          </cell>
          <cell r="DL14">
            <v>0.5</v>
          </cell>
          <cell r="DM14">
            <v>4</v>
          </cell>
          <cell r="DN14">
            <v>2.5</v>
          </cell>
          <cell r="DO14">
            <v>0.5</v>
          </cell>
          <cell r="DP14">
            <v>2</v>
          </cell>
          <cell r="DQ14">
            <v>2</v>
          </cell>
          <cell r="DR14">
            <v>0.8</v>
          </cell>
          <cell r="DS14">
            <v>0.6</v>
          </cell>
          <cell r="DT14">
            <v>0.2</v>
          </cell>
          <cell r="DU14">
            <v>0.5</v>
          </cell>
          <cell r="DV14">
            <v>0.4</v>
          </cell>
          <cell r="DW14">
            <v>6.1736757999999998</v>
          </cell>
          <cell r="DX14" t="str">
            <v>C20 reinforced concrete cement (standard mix in accordance to BS CP 114) for slab, thickness = 170mm</v>
          </cell>
          <cell r="DY14">
            <v>37.042054800000003</v>
          </cell>
          <cell r="DZ14">
            <v>3.0868378999999999</v>
          </cell>
          <cell r="EA14">
            <v>6.1736757999999998</v>
          </cell>
          <cell r="EB14">
            <v>6.7910433800000005</v>
          </cell>
          <cell r="EC14">
            <v>13.582086760000001</v>
          </cell>
          <cell r="ED14">
            <v>113.09399999999999</v>
          </cell>
          <cell r="EE14" t="str">
            <v>Plastering outside tank in (1:3) cement-sand plaster in 2 layers of 12.5mm, total thickness = 25mm.</v>
          </cell>
          <cell r="EF14">
            <v>28.273499999999999</v>
          </cell>
          <cell r="EG14">
            <v>3.3928199999999995</v>
          </cell>
          <cell r="EH14">
            <v>28.273499999999999</v>
          </cell>
          <cell r="EI14">
            <v>28.273499999999999</v>
          </cell>
          <cell r="EJ14">
            <v>3.901240360000001</v>
          </cell>
          <cell r="EK14">
            <v>4.2913643960000014</v>
          </cell>
          <cell r="EL14">
            <v>36.441400000000002</v>
          </cell>
          <cell r="EM14">
            <v>46.4</v>
          </cell>
          <cell r="EN14">
            <v>0.46399999999999997</v>
          </cell>
          <cell r="EO14">
            <v>3.8279999999999998</v>
          </cell>
          <cell r="EP14">
            <v>36.441400000000002</v>
          </cell>
          <cell r="EQ14">
            <v>12</v>
          </cell>
          <cell r="ER14">
            <v>0.45551750000000002</v>
          </cell>
          <cell r="ES14">
            <v>1.2147133333333333</v>
          </cell>
          <cell r="ET14">
            <v>1.2147133333333333</v>
          </cell>
          <cell r="EU14">
            <v>1.2147133333333333</v>
          </cell>
          <cell r="EV14">
            <v>2.4294266666666666</v>
          </cell>
          <cell r="EW14">
            <v>1</v>
          </cell>
        </row>
        <row r="15">
          <cell r="AG15">
            <v>8</v>
          </cell>
          <cell r="AH15" t="str">
            <v>Brick Masonry Reservoir Tank, 100 cum</v>
          </cell>
          <cell r="AI15">
            <v>257.29670375000006</v>
          </cell>
          <cell r="AJ15">
            <v>6.4324175937500021</v>
          </cell>
          <cell r="AK15">
            <v>22.672519650000002</v>
          </cell>
          <cell r="AL15">
            <v>11.336259825000001</v>
          </cell>
          <cell r="AM15">
            <v>10.305690750000002</v>
          </cell>
          <cell r="AN15">
            <v>12.366828900000002</v>
          </cell>
          <cell r="AO15">
            <v>2.0611381500000006</v>
          </cell>
          <cell r="AP15">
            <v>11.336259825000003</v>
          </cell>
          <cell r="AQ15">
            <v>11.336259825000003</v>
          </cell>
          <cell r="AR15">
            <v>826.99233540000012</v>
          </cell>
          <cell r="AS15" t="str">
            <v>M.S. reinforcement of plain hot rolled m.s. rods to BS4449 for slab, use 12mm bars at 100 c.c. spacing</v>
          </cell>
          <cell r="AT15">
            <v>951.04118571000004</v>
          </cell>
          <cell r="AW15">
            <v>20.674808385000006</v>
          </cell>
          <cell r="AX15">
            <v>4.9619540124000006</v>
          </cell>
          <cell r="AY15">
            <v>9.9239080248000011</v>
          </cell>
          <cell r="AZ15">
            <v>11.175572100000002</v>
          </cell>
          <cell r="BA15" t="str">
            <v>C20 reinforced concrete cement (standard mix in accordance to BS CP 114) for floor, thickness = 240mm</v>
          </cell>
          <cell r="BB15">
            <v>67.053432600000008</v>
          </cell>
          <cell r="BC15">
            <v>5.5877860500000009</v>
          </cell>
          <cell r="BD15">
            <v>11.175572100000002</v>
          </cell>
          <cell r="BE15">
            <v>12.293129310000003</v>
          </cell>
          <cell r="BF15">
            <v>24.586258620000006</v>
          </cell>
          <cell r="BG15">
            <v>35.896035600000005</v>
          </cell>
          <cell r="BH15" t="str">
            <v>Brick masonry works in (1:3) for walls, as per cross sectoin on drawing</v>
          </cell>
          <cell r="BI15">
            <v>53.844053400000007</v>
          </cell>
          <cell r="BJ15">
            <v>10.768810680000001</v>
          </cell>
          <cell r="BL15">
            <v>17948.017800000001</v>
          </cell>
          <cell r="BM15">
            <v>50.254449840000007</v>
          </cell>
          <cell r="BN15">
            <v>50.254449840000007</v>
          </cell>
          <cell r="BO15">
            <v>5.0100641999999995</v>
          </cell>
          <cell r="BP15">
            <v>30.060385199999999</v>
          </cell>
          <cell r="BQ15">
            <v>2.5050320999999998</v>
          </cell>
          <cell r="BR15">
            <v>5.0100641999999995</v>
          </cell>
          <cell r="BS15">
            <v>5.5110706199999999</v>
          </cell>
          <cell r="BT15">
            <v>11.02214124</v>
          </cell>
          <cell r="BU15">
            <v>207.64628582249998</v>
          </cell>
          <cell r="BV15" t="str">
            <v>M.S. reinforcement of plain hot rolled m.s. rods to BS4449 for slab, use 8 rings of 8mm bars and 11 rings of 10mm bars as per cross section on drawings</v>
          </cell>
          <cell r="BX15">
            <v>141.68044052249999</v>
          </cell>
          <cell r="BY15">
            <v>65.965845299999998</v>
          </cell>
          <cell r="BZ15">
            <v>5.1911571455624994</v>
          </cell>
          <cell r="CA15">
            <v>1.245877714935</v>
          </cell>
          <cell r="CB15">
            <v>2.49175542987</v>
          </cell>
          <cell r="CC15">
            <v>1</v>
          </cell>
          <cell r="CD15">
            <v>2</v>
          </cell>
          <cell r="CE15">
            <v>98.525293750000003</v>
          </cell>
          <cell r="CF15">
            <v>41.380623374999999</v>
          </cell>
          <cell r="CG15">
            <v>4.9262646875000007</v>
          </cell>
          <cell r="CH15">
            <v>2.4631323437500003</v>
          </cell>
          <cell r="CI15">
            <v>19.705058750000003</v>
          </cell>
          <cell r="CJ15">
            <v>39.410117500000005</v>
          </cell>
          <cell r="CK15">
            <v>98.525293750000003</v>
          </cell>
          <cell r="CL15">
            <v>4.9262646875000007</v>
          </cell>
          <cell r="CM15">
            <v>9.8525293750000014</v>
          </cell>
          <cell r="CN15">
            <v>9.8525293750000014</v>
          </cell>
          <cell r="CO15">
            <v>1</v>
          </cell>
          <cell r="CP15">
            <v>3.25</v>
          </cell>
          <cell r="CQ15">
            <v>0.25</v>
          </cell>
          <cell r="CR15">
            <v>1</v>
          </cell>
          <cell r="CS15">
            <v>1</v>
          </cell>
          <cell r="CT15">
            <v>33.18209375</v>
          </cell>
          <cell r="CU15">
            <v>33.18209375</v>
          </cell>
          <cell r="CV15">
            <v>66.3641875</v>
          </cell>
          <cell r="CW15">
            <v>165.91046875000001</v>
          </cell>
          <cell r="CX15">
            <v>33.18209375</v>
          </cell>
          <cell r="CY15">
            <v>8.2955234375</v>
          </cell>
          <cell r="CZ15">
            <v>16.591046875</v>
          </cell>
          <cell r="DA15">
            <v>594.64222032000009</v>
          </cell>
          <cell r="DB15" t="str">
            <v>M.S. reinforcement of plain hot rolled m.s. rods to BS4449 for slab, use 12mm bars at 125 c.c. spacing</v>
          </cell>
          <cell r="DC15">
            <v>594.64222032000009</v>
          </cell>
          <cell r="DF15">
            <v>14.866055508000002</v>
          </cell>
          <cell r="DG15">
            <v>3.5678533219200008</v>
          </cell>
          <cell r="DH15">
            <v>7.1357066438400016</v>
          </cell>
          <cell r="DI15">
            <v>2</v>
          </cell>
          <cell r="DJ15">
            <v>1</v>
          </cell>
          <cell r="DK15">
            <v>3.4320000000000004</v>
          </cell>
          <cell r="DL15">
            <v>0.5</v>
          </cell>
          <cell r="DM15">
            <v>4</v>
          </cell>
          <cell r="DN15">
            <v>2.5</v>
          </cell>
          <cell r="DO15">
            <v>0.5</v>
          </cell>
          <cell r="DP15">
            <v>2</v>
          </cell>
          <cell r="DQ15">
            <v>2</v>
          </cell>
          <cell r="DR15">
            <v>0.8</v>
          </cell>
          <cell r="DS15">
            <v>0.6</v>
          </cell>
          <cell r="DT15">
            <v>0.2</v>
          </cell>
          <cell r="DU15">
            <v>0.5</v>
          </cell>
          <cell r="DV15">
            <v>0.4</v>
          </cell>
          <cell r="DW15">
            <v>7.533474075</v>
          </cell>
          <cell r="DX15" t="str">
            <v>C20 reinforced concrete cement (standard mix in accordance to BS CP 114) for slab, thickness = 180mm</v>
          </cell>
          <cell r="DY15">
            <v>45.200844449999998</v>
          </cell>
          <cell r="DZ15">
            <v>3.7667370375</v>
          </cell>
          <cell r="EA15">
            <v>7.533474075</v>
          </cell>
          <cell r="EB15">
            <v>8.2868214825000006</v>
          </cell>
          <cell r="EC15">
            <v>16.573642965000001</v>
          </cell>
          <cell r="ED15">
            <v>130.68640000000002</v>
          </cell>
          <cell r="EE15" t="str">
            <v>Plastering outside tank in (1:3) cement-sand plaster in 2 layers of 12.5mm, total thickness = 25mm.</v>
          </cell>
          <cell r="EF15">
            <v>32.671600000000005</v>
          </cell>
          <cell r="EG15">
            <v>3.9205920000000005</v>
          </cell>
          <cell r="EH15">
            <v>32.671600000000005</v>
          </cell>
          <cell r="EI15">
            <v>32.671600000000005</v>
          </cell>
          <cell r="EJ15">
            <v>4.5345039300000005</v>
          </cell>
          <cell r="EK15">
            <v>4.9879543230000012</v>
          </cell>
          <cell r="EL15">
            <v>38.012149999999998</v>
          </cell>
          <cell r="EM15">
            <v>48.4</v>
          </cell>
          <cell r="EN15">
            <v>0.48399999999999999</v>
          </cell>
          <cell r="EO15">
            <v>3.9929999999999999</v>
          </cell>
          <cell r="EP15">
            <v>38.012149999999998</v>
          </cell>
          <cell r="EQ15">
            <v>13</v>
          </cell>
          <cell r="ER15">
            <v>0.475151875</v>
          </cell>
          <cell r="ES15">
            <v>1.2670716666666666</v>
          </cell>
          <cell r="ET15">
            <v>1.2670716666666666</v>
          </cell>
          <cell r="EU15">
            <v>1.2670716666666666</v>
          </cell>
          <cell r="EV15">
            <v>2.5341433333333332</v>
          </cell>
          <cell r="EW15">
            <v>1</v>
          </cell>
        </row>
        <row r="16">
          <cell r="AG16">
            <v>11</v>
          </cell>
          <cell r="AH16" t="str">
            <v>Stone Masonry Reservoir Tank, 10 cum</v>
          </cell>
          <cell r="AI16">
            <v>156.14040375000002</v>
          </cell>
          <cell r="AJ16">
            <v>3.9035100937500005</v>
          </cell>
          <cell r="AK16">
            <v>4.2246891999999994</v>
          </cell>
          <cell r="AL16">
            <v>2.1123445999999997</v>
          </cell>
          <cell r="AM16">
            <v>2.6404307500000002</v>
          </cell>
          <cell r="AN16">
            <v>3.1685169000000002</v>
          </cell>
          <cell r="AO16">
            <v>0.52808615000000003</v>
          </cell>
          <cell r="AP16">
            <v>2.9044738250000006</v>
          </cell>
          <cell r="AQ16">
            <v>2.9044738250000006</v>
          </cell>
          <cell r="AR16">
            <v>56.62606108333334</v>
          </cell>
          <cell r="AS16" t="str">
            <v>M.S. reinforcement of plain hot rolled m.s. rods to BS4449 for slab, use 8mm bars at 150 c.c. spacing</v>
          </cell>
          <cell r="AV16">
            <v>65.119970245833329</v>
          </cell>
          <cell r="AW16">
            <v>1.4156515270833336</v>
          </cell>
          <cell r="AX16">
            <v>0.33975636650000007</v>
          </cell>
          <cell r="AY16">
            <v>0.67951273300000015</v>
          </cell>
          <cell r="AZ16">
            <v>1.2902140500000001</v>
          </cell>
          <cell r="BA16" t="str">
            <v>C20 reinforced concrete cement (standard mix in accordance to BS CP 114) for floor, thickness = 120mm</v>
          </cell>
          <cell r="BB16">
            <v>7.7412843000000002</v>
          </cell>
          <cell r="BC16">
            <v>0.64510702500000006</v>
          </cell>
          <cell r="BD16">
            <v>1.2902140500000001</v>
          </cell>
          <cell r="BE16">
            <v>1.4192354550000001</v>
          </cell>
          <cell r="BF16">
            <v>2.8384709100000003</v>
          </cell>
          <cell r="BG16">
            <v>4.45837753125</v>
          </cell>
          <cell r="BH16" t="str">
            <v>Stone masonry works in (1:3) for walls, as per cross sectoin on drawing</v>
          </cell>
          <cell r="BI16">
            <v>7.8021606796874998</v>
          </cell>
          <cell r="BJ16">
            <v>1.3375132593749999</v>
          </cell>
          <cell r="BK16">
            <v>4.9042152843750006</v>
          </cell>
          <cell r="BL16">
            <v>0</v>
          </cell>
          <cell r="BM16">
            <v>11.23511137875</v>
          </cell>
          <cell r="BN16">
            <v>11.23511137875</v>
          </cell>
          <cell r="BO16">
            <v>1.4021888906250002</v>
          </cell>
          <cell r="BP16">
            <v>8.4131333437500011</v>
          </cell>
          <cell r="BQ16">
            <v>0.70109444531250009</v>
          </cell>
          <cell r="BR16">
            <v>1.4021888906250002</v>
          </cell>
          <cell r="BS16">
            <v>1.5424077796875004</v>
          </cell>
          <cell r="BT16">
            <v>3.0848155593750008</v>
          </cell>
          <cell r="BU16">
            <v>32.821606625000008</v>
          </cell>
          <cell r="BV16" t="str">
            <v>M.S. reinforcement of plain hot rolled m.s. rods to BS4449 for slab, use 10 rings of 8mm bars as per cross section on drawings</v>
          </cell>
          <cell r="BY16">
            <v>32.821606625000008</v>
          </cell>
          <cell r="BZ16">
            <v>0.82054016562500021</v>
          </cell>
          <cell r="CA16">
            <v>0.19692963975000005</v>
          </cell>
          <cell r="CB16">
            <v>0.3938592795000001</v>
          </cell>
          <cell r="CC16">
            <v>1</v>
          </cell>
          <cell r="CD16">
            <v>2</v>
          </cell>
          <cell r="CE16">
            <v>22.579531250000002</v>
          </cell>
          <cell r="CF16">
            <v>9.4834031250000006</v>
          </cell>
          <cell r="CG16">
            <v>1.1289765625000001</v>
          </cell>
          <cell r="CH16">
            <v>0.56448828125000006</v>
          </cell>
          <cell r="CI16">
            <v>4.5159062500000005</v>
          </cell>
          <cell r="CJ16">
            <v>9.0318125000000009</v>
          </cell>
          <cell r="CK16">
            <v>22.579531250000002</v>
          </cell>
          <cell r="CL16">
            <v>1.1289765625000001</v>
          </cell>
          <cell r="CM16">
            <v>2.2579531250000002</v>
          </cell>
          <cell r="CN16">
            <v>2.2579531250000002</v>
          </cell>
          <cell r="CO16">
            <v>0</v>
          </cell>
          <cell r="CP16">
            <v>0</v>
          </cell>
          <cell r="CQ16">
            <v>0</v>
          </cell>
          <cell r="CR16">
            <v>0</v>
          </cell>
          <cell r="CS16">
            <v>0</v>
          </cell>
          <cell r="CT16">
            <v>4.9085937500000005</v>
          </cell>
          <cell r="CU16">
            <v>4.9085937500000005</v>
          </cell>
          <cell r="CV16">
            <v>9.8171875000000011</v>
          </cell>
          <cell r="CW16">
            <v>24.542968750000004</v>
          </cell>
          <cell r="CX16">
            <v>4.9085937500000005</v>
          </cell>
          <cell r="CY16">
            <v>1.2271484375000001</v>
          </cell>
          <cell r="CZ16">
            <v>2.4542968750000003</v>
          </cell>
          <cell r="DA16">
            <v>45.044397750000002</v>
          </cell>
          <cell r="DB16" t="str">
            <v>M.S. reinforcement of plain hot rolled m.s. rods to BS4449 for slab, use 8mm bars at 150 c.c. spacing</v>
          </cell>
          <cell r="DE16">
            <v>45.044397750000002</v>
          </cell>
          <cell r="DF16">
            <v>1.1261099437500002</v>
          </cell>
          <cell r="DG16">
            <v>0.27026638650000001</v>
          </cell>
          <cell r="DH16">
            <v>0.54053277300000002</v>
          </cell>
          <cell r="DI16">
            <v>1</v>
          </cell>
          <cell r="DJ16">
            <v>1</v>
          </cell>
          <cell r="DK16">
            <v>1.7160000000000002</v>
          </cell>
          <cell r="DL16">
            <v>0.25</v>
          </cell>
          <cell r="DM16">
            <v>2</v>
          </cell>
          <cell r="DN16">
            <v>1.25</v>
          </cell>
          <cell r="DO16">
            <v>0.25</v>
          </cell>
          <cell r="DP16">
            <v>1</v>
          </cell>
          <cell r="DQ16">
            <v>2</v>
          </cell>
          <cell r="DR16">
            <v>0.8</v>
          </cell>
          <cell r="DS16">
            <v>0.6</v>
          </cell>
          <cell r="DT16">
            <v>0.2</v>
          </cell>
          <cell r="DU16">
            <v>0.5</v>
          </cell>
          <cell r="DV16">
            <v>0.4</v>
          </cell>
          <cell r="DW16">
            <v>1.02632805</v>
          </cell>
          <cell r="DX16" t="str">
            <v>C20 reinforced concrete cement (standard mix in accordance to BS CP 114) for slab, thickness = 120mm</v>
          </cell>
          <cell r="DY16">
            <v>6.1579683000000003</v>
          </cell>
          <cell r="DZ16">
            <v>0.51316402500000002</v>
          </cell>
          <cell r="EA16">
            <v>1.02632805</v>
          </cell>
          <cell r="EB16">
            <v>1.1289608550000001</v>
          </cell>
          <cell r="EC16">
            <v>2.2579217100000002</v>
          </cell>
          <cell r="ED16">
            <v>35.341875000000002</v>
          </cell>
          <cell r="EE16" t="str">
            <v>Finishing exposed surfaces of tank</v>
          </cell>
          <cell r="EF16">
            <v>1.7670937500000001</v>
          </cell>
          <cell r="EG16">
            <v>0.176709375</v>
          </cell>
          <cell r="EH16">
            <v>5.6448828125000006</v>
          </cell>
          <cell r="EI16">
            <v>5.6448828125000006</v>
          </cell>
          <cell r="EJ16">
            <v>0.84493783999999994</v>
          </cell>
          <cell r="EK16">
            <v>0.92943162400000001</v>
          </cell>
          <cell r="EL16">
            <v>25.446149999999999</v>
          </cell>
          <cell r="EM16">
            <v>32.4</v>
          </cell>
          <cell r="EN16">
            <v>0.32400000000000001</v>
          </cell>
          <cell r="EO16">
            <v>2.673</v>
          </cell>
          <cell r="EP16">
            <v>25.446149999999999</v>
          </cell>
          <cell r="EQ16">
            <v>8</v>
          </cell>
          <cell r="ER16">
            <v>0.31807687499999998</v>
          </cell>
          <cell r="ES16">
            <v>0.84820499999999999</v>
          </cell>
          <cell r="ET16">
            <v>0.84820499999999999</v>
          </cell>
          <cell r="EU16">
            <v>0.84820499999999999</v>
          </cell>
          <cell r="EV16">
            <v>1.69641</v>
          </cell>
          <cell r="EW16">
            <v>1</v>
          </cell>
        </row>
        <row r="17">
          <cell r="AG17">
            <v>12</v>
          </cell>
          <cell r="AH17" t="str">
            <v>Stone Masonry Reservoir Tank, 20 cum</v>
          </cell>
          <cell r="AI17">
            <v>179.07335375</v>
          </cell>
          <cell r="AJ17">
            <v>4.4768338437499997</v>
          </cell>
          <cell r="AK17">
            <v>7.1496613124999993</v>
          </cell>
          <cell r="AL17">
            <v>3.5748306562499996</v>
          </cell>
          <cell r="AM17">
            <v>4.0855207499999997</v>
          </cell>
          <cell r="AN17">
            <v>4.9026248999999993</v>
          </cell>
          <cell r="AO17">
            <v>0.81710415000000003</v>
          </cell>
          <cell r="AP17">
            <v>4.4940728249999999</v>
          </cell>
          <cell r="AQ17">
            <v>4.4940728249999999</v>
          </cell>
          <cell r="AR17">
            <v>142.72389498333337</v>
          </cell>
          <cell r="AS17" t="str">
            <v>M.S. reinforcement of plain hot rolled m.s. rods to BS4449 for slab, use 10mm bars at 150 c.c. spacing</v>
          </cell>
          <cell r="AU17">
            <v>164.13247923083335</v>
          </cell>
          <cell r="AW17">
            <v>3.5680973745833344</v>
          </cell>
          <cell r="AX17">
            <v>0.85634336990000026</v>
          </cell>
          <cell r="AY17">
            <v>1.7126867398000005</v>
          </cell>
          <cell r="AZ17">
            <v>2.6023400625000006</v>
          </cell>
          <cell r="BA17" t="str">
            <v>C20 reinforced concrete cement (standard mix in accordance to BS CP 114) for floor, thickness = 150mm</v>
          </cell>
          <cell r="BB17">
            <v>15.614040375000004</v>
          </cell>
          <cell r="BC17">
            <v>1.3011700312500003</v>
          </cell>
          <cell r="BD17">
            <v>2.6023400625000006</v>
          </cell>
          <cell r="BE17">
            <v>2.8625740687500008</v>
          </cell>
          <cell r="BF17">
            <v>5.7251481375000015</v>
          </cell>
          <cell r="BG17">
            <v>8.2424320874999992</v>
          </cell>
          <cell r="BH17" t="str">
            <v>Stone masonry works in (1:3) for walls, as per cross sectoin on drawing</v>
          </cell>
          <cell r="BI17">
            <v>14.424256153124999</v>
          </cell>
          <cell r="BJ17">
            <v>2.4727296262499996</v>
          </cell>
          <cell r="BK17">
            <v>9.0666752962500006</v>
          </cell>
          <cell r="BL17">
            <v>0</v>
          </cell>
          <cell r="BM17">
            <v>20.770928860499996</v>
          </cell>
          <cell r="BN17">
            <v>20.770928860499996</v>
          </cell>
          <cell r="BO17">
            <v>1.9752573937500002</v>
          </cell>
          <cell r="BP17">
            <v>11.8515443625</v>
          </cell>
          <cell r="BQ17">
            <v>0.9876286968750001</v>
          </cell>
          <cell r="BR17">
            <v>1.9752573937500002</v>
          </cell>
          <cell r="BS17">
            <v>2.1727831331250003</v>
          </cell>
          <cell r="BT17">
            <v>4.3455662662500005</v>
          </cell>
          <cell r="BU17">
            <v>54.276637950000016</v>
          </cell>
          <cell r="BV17" t="str">
            <v>M.S. reinforcement of plain hot rolled m.s. rods to BS4449 for slab, use 12 rings of 8mm bars as per cross section on drawings</v>
          </cell>
          <cell r="BY17">
            <v>54.276637950000016</v>
          </cell>
          <cell r="BZ17">
            <v>1.3569159487500004</v>
          </cell>
          <cell r="CA17">
            <v>0.32565982770000013</v>
          </cell>
          <cell r="CB17">
            <v>0.65131965540000025</v>
          </cell>
          <cell r="CC17">
            <v>1</v>
          </cell>
          <cell r="CD17">
            <v>2</v>
          </cell>
          <cell r="CE17">
            <v>34.909918750000003</v>
          </cell>
          <cell r="CF17">
            <v>14.662165875000001</v>
          </cell>
          <cell r="CG17">
            <v>1.7454959375000003</v>
          </cell>
          <cell r="CH17">
            <v>0.87274796875000016</v>
          </cell>
          <cell r="CI17">
            <v>6.9819837500000013</v>
          </cell>
          <cell r="CJ17">
            <v>13.963967500000003</v>
          </cell>
          <cell r="CK17">
            <v>34.909918750000003</v>
          </cell>
          <cell r="CL17">
            <v>1.7454959375000003</v>
          </cell>
          <cell r="CM17">
            <v>3.4909918750000006</v>
          </cell>
          <cell r="CN17">
            <v>3.4909918750000006</v>
          </cell>
          <cell r="CO17">
            <v>0</v>
          </cell>
          <cell r="CP17">
            <v>0</v>
          </cell>
          <cell r="CQ17">
            <v>0</v>
          </cell>
          <cell r="CR17">
            <v>0</v>
          </cell>
          <cell r="CS17">
            <v>0</v>
          </cell>
          <cell r="CT17">
            <v>9.6208437500000006</v>
          </cell>
          <cell r="CU17">
            <v>9.6208437500000006</v>
          </cell>
          <cell r="CV17">
            <v>19.241687500000001</v>
          </cell>
          <cell r="CW17">
            <v>48.104218750000001</v>
          </cell>
          <cell r="CX17">
            <v>9.6208437500000006</v>
          </cell>
          <cell r="CY17">
            <v>2.4052109375000001</v>
          </cell>
          <cell r="CZ17">
            <v>4.8104218750000003</v>
          </cell>
          <cell r="DA17">
            <v>119.46422898333333</v>
          </cell>
          <cell r="DB17" t="str">
            <v>M.S. reinforcement of plain hot rolled m.s. rods to BS4449 for slab, use 10mm bars at 150 c.c. spacing</v>
          </cell>
          <cell r="DD17">
            <v>119.46422898333333</v>
          </cell>
          <cell r="DF17">
            <v>2.9866057245833333</v>
          </cell>
          <cell r="DG17">
            <v>0.71678537389999997</v>
          </cell>
          <cell r="DH17">
            <v>1.4335707477999999</v>
          </cell>
          <cell r="DI17">
            <v>1</v>
          </cell>
          <cell r="DJ17">
            <v>1</v>
          </cell>
          <cell r="DK17">
            <v>1.7160000000000002</v>
          </cell>
          <cell r="DL17">
            <v>0.25</v>
          </cell>
          <cell r="DM17">
            <v>2</v>
          </cell>
          <cell r="DN17">
            <v>1.25</v>
          </cell>
          <cell r="DO17">
            <v>0.25</v>
          </cell>
          <cell r="DP17">
            <v>1</v>
          </cell>
          <cell r="DQ17">
            <v>2</v>
          </cell>
          <cell r="DR17">
            <v>0.8</v>
          </cell>
          <cell r="DS17">
            <v>0.6</v>
          </cell>
          <cell r="DT17">
            <v>0.2</v>
          </cell>
          <cell r="DU17">
            <v>0.5</v>
          </cell>
          <cell r="DV17">
            <v>0.4</v>
          </cell>
          <cell r="DW17">
            <v>2.1782375624999997</v>
          </cell>
          <cell r="DX17" t="str">
            <v>C20 reinforced concrete cement (standard mix in accordance to BS CP 114) for slab, thickness = 150mm</v>
          </cell>
          <cell r="DY17">
            <v>13.069425374999998</v>
          </cell>
          <cell r="DZ17">
            <v>1.0891187812499998</v>
          </cell>
          <cell r="EA17">
            <v>2.1782375624999997</v>
          </cell>
          <cell r="EB17">
            <v>2.3960613187499997</v>
          </cell>
          <cell r="EC17">
            <v>4.7921226374999994</v>
          </cell>
          <cell r="ED17">
            <v>50.578150000000001</v>
          </cell>
          <cell r="EE17" t="str">
            <v>Finishing exposed surfaces of tank</v>
          </cell>
          <cell r="EF17">
            <v>2.5289075000000003</v>
          </cell>
          <cell r="EG17">
            <v>0.25289075</v>
          </cell>
          <cell r="EH17">
            <v>12.6445375</v>
          </cell>
          <cell r="EI17">
            <v>12.6445375</v>
          </cell>
          <cell r="EJ17">
            <v>1.4299322624999999</v>
          </cell>
          <cell r="EK17">
            <v>1.5729254887500002</v>
          </cell>
          <cell r="EL17">
            <v>28.58765</v>
          </cell>
          <cell r="EM17">
            <v>36.4</v>
          </cell>
          <cell r="EN17">
            <v>0.36399999999999999</v>
          </cell>
          <cell r="EO17">
            <v>3.0030000000000001</v>
          </cell>
          <cell r="EP17">
            <v>28.58765</v>
          </cell>
          <cell r="EQ17">
            <v>10</v>
          </cell>
          <cell r="ER17">
            <v>0.357345625</v>
          </cell>
          <cell r="ES17">
            <v>0.95292166666666667</v>
          </cell>
          <cell r="ET17">
            <v>0.95292166666666667</v>
          </cell>
          <cell r="EU17">
            <v>0.95292166666666667</v>
          </cell>
          <cell r="EV17">
            <v>1.9058433333333333</v>
          </cell>
          <cell r="EW17">
            <v>1</v>
          </cell>
        </row>
        <row r="18">
          <cell r="AG18">
            <v>13</v>
          </cell>
          <cell r="AH18" t="str">
            <v>Stone Masonry Reservoir Tank, 30 cum</v>
          </cell>
          <cell r="AI18">
            <v>191.12886</v>
          </cell>
          <cell r="AJ18">
            <v>4.7782214999999999</v>
          </cell>
          <cell r="AK18">
            <v>9.1128631999999996</v>
          </cell>
          <cell r="AL18">
            <v>4.5564315999999998</v>
          </cell>
          <cell r="AM18">
            <v>4.925872</v>
          </cell>
          <cell r="AN18">
            <v>5.9110464</v>
          </cell>
          <cell r="AO18">
            <v>0.98517440000000001</v>
          </cell>
          <cell r="AP18">
            <v>5.4184592</v>
          </cell>
          <cell r="AQ18">
            <v>5.4184592</v>
          </cell>
          <cell r="AR18">
            <v>209.64712288000004</v>
          </cell>
          <cell r="AS18" t="str">
            <v>M.S. reinforcement of plain hot rolled m.s. rods to BS4449 for slab, use 10mm bars at 125 c.c. spacing</v>
          </cell>
          <cell r="AU18">
            <v>241.09419131200002</v>
          </cell>
          <cell r="AW18">
            <v>5.2411780720000012</v>
          </cell>
          <cell r="AX18">
            <v>1.2578827372800003</v>
          </cell>
          <cell r="AY18">
            <v>2.5157654745600007</v>
          </cell>
          <cell r="AZ18">
            <v>3.610211800000001</v>
          </cell>
          <cell r="BA18" t="str">
            <v>C20 reinforced concrete cement (standard mix in accordance to BS CP 114) for floor, thickness = 170mm</v>
          </cell>
          <cell r="BB18">
            <v>21.661270800000004</v>
          </cell>
          <cell r="BC18">
            <v>1.8051059000000005</v>
          </cell>
          <cell r="BD18">
            <v>3.610211800000001</v>
          </cell>
          <cell r="BE18">
            <v>3.9712329800000012</v>
          </cell>
          <cell r="BF18">
            <v>7.9424659600000025</v>
          </cell>
          <cell r="BG18">
            <v>12.315936600000002</v>
          </cell>
          <cell r="BH18" t="str">
            <v>Stone masonry works in (1:3) for walls, as per cross sectoin on drawing</v>
          </cell>
          <cell r="BI18">
            <v>21.552889050000005</v>
          </cell>
          <cell r="BJ18">
            <v>3.6947809800000004</v>
          </cell>
          <cell r="BK18">
            <v>13.547530260000004</v>
          </cell>
          <cell r="BL18">
            <v>0</v>
          </cell>
          <cell r="BM18">
            <v>31.036160232000007</v>
          </cell>
          <cell r="BN18">
            <v>31.036160232000007</v>
          </cell>
          <cell r="BO18">
            <v>2.6368572937500003</v>
          </cell>
          <cell r="BP18">
            <v>15.821143762500002</v>
          </cell>
          <cell r="BQ18">
            <v>1.3184286468750002</v>
          </cell>
          <cell r="BR18">
            <v>2.6368572937500003</v>
          </cell>
          <cell r="BS18">
            <v>2.9005430231250005</v>
          </cell>
          <cell r="BT18">
            <v>5.8010860462500009</v>
          </cell>
          <cell r="BU18">
            <v>88.715598727500009</v>
          </cell>
          <cell r="BV18" t="str">
            <v>M.S. reinforcement of plain hot rolled m.s. rods to BS4449 for slab, use 11 rings of 8mm bars and 4 rings of 10mm bars as per cross section on drawings</v>
          </cell>
          <cell r="BX18">
            <v>32.13710519</v>
          </cell>
          <cell r="BY18">
            <v>56.578493537500002</v>
          </cell>
          <cell r="BZ18">
            <v>2.2178899681875004</v>
          </cell>
          <cell r="CA18">
            <v>0.53229359236500007</v>
          </cell>
          <cell r="CB18">
            <v>1.0645871847300001</v>
          </cell>
          <cell r="CC18">
            <v>1</v>
          </cell>
          <cell r="CD18">
            <v>2</v>
          </cell>
          <cell r="CE18">
            <v>46.494200000000006</v>
          </cell>
          <cell r="CF18">
            <v>19.527564000000002</v>
          </cell>
          <cell r="CG18">
            <v>2.3247100000000005</v>
          </cell>
          <cell r="CH18">
            <v>1.1623550000000002</v>
          </cell>
          <cell r="CI18">
            <v>9.298840000000002</v>
          </cell>
          <cell r="CJ18">
            <v>18.597680000000004</v>
          </cell>
          <cell r="CK18">
            <v>46.494200000000006</v>
          </cell>
          <cell r="CL18">
            <v>2.3247100000000005</v>
          </cell>
          <cell r="CM18">
            <v>4.649420000000001</v>
          </cell>
          <cell r="CN18">
            <v>4.649420000000001</v>
          </cell>
          <cell r="CO18">
            <v>1</v>
          </cell>
          <cell r="CP18">
            <v>3.25</v>
          </cell>
          <cell r="CQ18">
            <v>0.25</v>
          </cell>
          <cell r="CR18">
            <v>1</v>
          </cell>
          <cell r="CS18">
            <v>1</v>
          </cell>
          <cell r="CT18">
            <v>12.566000000000001</v>
          </cell>
          <cell r="CU18">
            <v>12.566000000000001</v>
          </cell>
          <cell r="CV18">
            <v>25.132000000000001</v>
          </cell>
          <cell r="CW18">
            <v>62.830000000000005</v>
          </cell>
          <cell r="CX18">
            <v>12.566000000000001</v>
          </cell>
          <cell r="CY18">
            <v>3.1415000000000002</v>
          </cell>
          <cell r="CZ18">
            <v>6.2830000000000004</v>
          </cell>
          <cell r="DA18">
            <v>127.59588205714287</v>
          </cell>
          <cell r="DB18" t="str">
            <v>M.S. reinforcement of plain hot rolled m.s. rods to BS4449 for slab, use 10mm bars at 175 c.c. spacing</v>
          </cell>
          <cell r="DD18">
            <v>127.59588205714287</v>
          </cell>
          <cell r="DF18">
            <v>3.1898970514285718</v>
          </cell>
          <cell r="DG18">
            <v>0.76557529234285726</v>
          </cell>
          <cell r="DH18">
            <v>1.5311505846857145</v>
          </cell>
          <cell r="DI18">
            <v>1</v>
          </cell>
          <cell r="DJ18">
            <v>1</v>
          </cell>
          <cell r="DK18">
            <v>1.7160000000000002</v>
          </cell>
          <cell r="DL18">
            <v>0.25</v>
          </cell>
          <cell r="DM18">
            <v>2</v>
          </cell>
          <cell r="DN18">
            <v>1.25</v>
          </cell>
          <cell r="DO18">
            <v>0.25</v>
          </cell>
          <cell r="DP18">
            <v>1</v>
          </cell>
          <cell r="DQ18">
            <v>2</v>
          </cell>
          <cell r="DR18">
            <v>0.8</v>
          </cell>
          <cell r="DS18">
            <v>0.6</v>
          </cell>
          <cell r="DT18">
            <v>0.2</v>
          </cell>
          <cell r="DU18">
            <v>0.5</v>
          </cell>
          <cell r="DV18">
            <v>0.4</v>
          </cell>
          <cell r="DW18">
            <v>2.1714047999999999</v>
          </cell>
          <cell r="DX18" t="str">
            <v>C20 reinforced concrete cement (standard mix in accordance to BS CP 114) for slab, thickness = 120mm</v>
          </cell>
          <cell r="DY18">
            <v>13.0284288</v>
          </cell>
          <cell r="DZ18">
            <v>1.0857024</v>
          </cell>
          <cell r="EA18">
            <v>2.1714047999999999</v>
          </cell>
          <cell r="EB18">
            <v>2.3885452800000002</v>
          </cell>
          <cell r="EC18">
            <v>4.7770905600000004</v>
          </cell>
          <cell r="ED18">
            <v>67.856400000000008</v>
          </cell>
          <cell r="EE18" t="str">
            <v>Finishing exposed surfaces of tank</v>
          </cell>
          <cell r="EF18">
            <v>3.3928200000000004</v>
          </cell>
          <cell r="EG18">
            <v>0.33928200000000003</v>
          </cell>
          <cell r="EH18">
            <v>16.964100000000002</v>
          </cell>
          <cell r="EI18">
            <v>16.964100000000002</v>
          </cell>
          <cell r="EJ18">
            <v>1.82257264</v>
          </cell>
          <cell r="EK18">
            <v>2.0048299040000002</v>
          </cell>
          <cell r="EL18">
            <v>30.1584</v>
          </cell>
          <cell r="EM18">
            <v>38.4</v>
          </cell>
          <cell r="EN18">
            <v>0.38400000000000001</v>
          </cell>
          <cell r="EO18">
            <v>3.1680000000000001</v>
          </cell>
          <cell r="EP18">
            <v>30.1584</v>
          </cell>
          <cell r="EQ18">
            <v>10</v>
          </cell>
          <cell r="ER18">
            <v>0.37697999999999998</v>
          </cell>
          <cell r="ES18">
            <v>1.00528</v>
          </cell>
          <cell r="ET18">
            <v>1.00528</v>
          </cell>
          <cell r="EU18">
            <v>1.00528</v>
          </cell>
          <cell r="EV18">
            <v>2.0105599999999999</v>
          </cell>
          <cell r="EW18">
            <v>1</v>
          </cell>
        </row>
        <row r="19">
          <cell r="AG19">
            <v>14</v>
          </cell>
          <cell r="AH19" t="str">
            <v>Stone Masonry Reservoir Tank, 40 cum</v>
          </cell>
          <cell r="AI19">
            <v>203.57705375000003</v>
          </cell>
          <cell r="AJ19">
            <v>5.0894263437500014</v>
          </cell>
          <cell r="AK19">
            <v>11.105045425</v>
          </cell>
          <cell r="AL19">
            <v>5.5525227125000001</v>
          </cell>
          <cell r="AM19">
            <v>5.8447607499999998</v>
          </cell>
          <cell r="AN19">
            <v>7.0137128999999998</v>
          </cell>
          <cell r="AO19">
            <v>1.16895215</v>
          </cell>
          <cell r="AP19">
            <v>6.4292368250000003</v>
          </cell>
          <cell r="AQ19">
            <v>6.4292368250000003</v>
          </cell>
          <cell r="AR19">
            <v>314.87772847500003</v>
          </cell>
          <cell r="AS19" t="str">
            <v>M.S. reinforcement of plain hot rolled m.s. rods to BS4449 for slab, use 10mm bars at 100 c.c. spacing</v>
          </cell>
          <cell r="AU19">
            <v>362.10938774624998</v>
          </cell>
          <cell r="AW19">
            <v>7.871943211875001</v>
          </cell>
          <cell r="AX19">
            <v>1.8892663708500002</v>
          </cell>
          <cell r="AY19">
            <v>3.7785327417000003</v>
          </cell>
          <cell r="AZ19">
            <v>4.5930300750000006</v>
          </cell>
          <cell r="BA19" t="str">
            <v>C20 reinforced concrete cement (standard mix in accordance to BS CP 114) for floor, thickness = 180mm</v>
          </cell>
          <cell r="BB19">
            <v>27.558180450000002</v>
          </cell>
          <cell r="BC19">
            <v>2.2965150375000003</v>
          </cell>
          <cell r="BD19">
            <v>4.5930300750000006</v>
          </cell>
          <cell r="BE19">
            <v>5.0523330825000015</v>
          </cell>
          <cell r="BF19">
            <v>10.104666165000003</v>
          </cell>
          <cell r="BG19">
            <v>15.274051537500005</v>
          </cell>
          <cell r="BH19" t="str">
            <v>Stone masonry works in (1:3) for walls, as per cross sectoin on drawing</v>
          </cell>
          <cell r="BI19">
            <v>26.729590190625011</v>
          </cell>
          <cell r="BJ19">
            <v>4.5822154612500015</v>
          </cell>
          <cell r="BK19">
            <v>16.801456691250007</v>
          </cell>
          <cell r="BL19">
            <v>0</v>
          </cell>
          <cell r="BM19">
            <v>38.490609874500016</v>
          </cell>
          <cell r="BN19">
            <v>38.490609874500016</v>
          </cell>
          <cell r="BO19">
            <v>2.9549341687500004</v>
          </cell>
          <cell r="BP19">
            <v>17.729605012500002</v>
          </cell>
          <cell r="BQ19">
            <v>1.4774670843750002</v>
          </cell>
          <cell r="BR19">
            <v>2.9549341687500004</v>
          </cell>
          <cell r="BS19">
            <v>3.2504275856250007</v>
          </cell>
          <cell r="BT19">
            <v>6.5008551712500013</v>
          </cell>
          <cell r="BU19">
            <v>99.417118477499997</v>
          </cell>
          <cell r="BV19" t="str">
            <v>M.S. reinforcement of plain hot rolled m.s. rods to BS4449 for slab, use 11 rings of 8mm bars and 4 rings of 10mm bars as per cross section on drawings</v>
          </cell>
          <cell r="BX19">
            <v>36.013716189999997</v>
          </cell>
          <cell r="BY19">
            <v>63.403402287500001</v>
          </cell>
          <cell r="BZ19">
            <v>2.4854279619374999</v>
          </cell>
          <cell r="CA19">
            <v>0.59650271086499995</v>
          </cell>
          <cell r="CB19">
            <v>1.1930054217299999</v>
          </cell>
          <cell r="CC19">
            <v>1</v>
          </cell>
          <cell r="CD19">
            <v>2</v>
          </cell>
          <cell r="CE19">
            <v>54.073068750000004</v>
          </cell>
          <cell r="CF19">
            <v>22.710688875000002</v>
          </cell>
          <cell r="CG19">
            <v>2.7036534375000003</v>
          </cell>
          <cell r="CH19">
            <v>1.3518267187500002</v>
          </cell>
          <cell r="CI19">
            <v>10.814613750000001</v>
          </cell>
          <cell r="CJ19">
            <v>21.629227500000002</v>
          </cell>
          <cell r="CK19">
            <v>54.073068750000004</v>
          </cell>
          <cell r="CL19">
            <v>2.7036534375000003</v>
          </cell>
          <cell r="CM19">
            <v>5.4073068750000006</v>
          </cell>
          <cell r="CN19">
            <v>5.4073068750000006</v>
          </cell>
          <cell r="CO19">
            <v>1</v>
          </cell>
          <cell r="CP19">
            <v>3.25</v>
          </cell>
          <cell r="CQ19">
            <v>0.25</v>
          </cell>
          <cell r="CR19">
            <v>1</v>
          </cell>
          <cell r="CS19">
            <v>1</v>
          </cell>
          <cell r="CT19">
            <v>15.90384375</v>
          </cell>
          <cell r="CU19">
            <v>15.90384375</v>
          </cell>
          <cell r="CV19">
            <v>31.8076875</v>
          </cell>
          <cell r="CW19">
            <v>79.519218749999993</v>
          </cell>
          <cell r="CX19">
            <v>15.90384375</v>
          </cell>
          <cell r="CY19">
            <v>3.9759609375</v>
          </cell>
          <cell r="CZ19">
            <v>7.951921875</v>
          </cell>
          <cell r="DA19">
            <v>181.49000498333336</v>
          </cell>
          <cell r="DB19" t="str">
            <v>M.S. reinforcement of plain hot rolled m.s. rods to BS4449 for slab, use 10mm bars at 150 c.c. spacing</v>
          </cell>
          <cell r="DD19">
            <v>181.49000498333336</v>
          </cell>
          <cell r="DF19">
            <v>4.5372501245833341</v>
          </cell>
          <cell r="DG19">
            <v>1.0889400299000003</v>
          </cell>
          <cell r="DH19">
            <v>2.1778800598000005</v>
          </cell>
          <cell r="DI19">
            <v>2</v>
          </cell>
          <cell r="DJ19">
            <v>1</v>
          </cell>
          <cell r="DK19">
            <v>3.4320000000000004</v>
          </cell>
          <cell r="DL19">
            <v>0.5</v>
          </cell>
          <cell r="DM19">
            <v>4</v>
          </cell>
          <cell r="DN19">
            <v>2.5</v>
          </cell>
          <cell r="DO19">
            <v>0.5</v>
          </cell>
          <cell r="DP19">
            <v>2</v>
          </cell>
          <cell r="DQ19">
            <v>2</v>
          </cell>
          <cell r="DR19">
            <v>0.8</v>
          </cell>
          <cell r="DS19">
            <v>0.6</v>
          </cell>
          <cell r="DT19">
            <v>0.2</v>
          </cell>
          <cell r="DU19">
            <v>0.5</v>
          </cell>
          <cell r="DV19">
            <v>0.4</v>
          </cell>
          <cell r="DW19">
            <v>2.8679538875000001</v>
          </cell>
          <cell r="DX19" t="str">
            <v>C20 reinforced concrete cement (standard mix in accordance to BS CP 114) for slab, thickness = 130mm</v>
          </cell>
          <cell r="DY19">
            <v>17.207723325</v>
          </cell>
          <cell r="DZ19">
            <v>1.4339769437500001</v>
          </cell>
          <cell r="EA19">
            <v>2.8679538875000001</v>
          </cell>
          <cell r="EB19">
            <v>3.1547492762500005</v>
          </cell>
          <cell r="EC19">
            <v>6.3094985525000009</v>
          </cell>
          <cell r="ED19">
            <v>76.338450000000009</v>
          </cell>
          <cell r="EE19" t="str">
            <v>Finishing exposed surfaces of tank</v>
          </cell>
          <cell r="EF19">
            <v>3.8169225000000004</v>
          </cell>
          <cell r="EG19">
            <v>0.38169225000000007</v>
          </cell>
          <cell r="EH19">
            <v>19.084612500000002</v>
          </cell>
          <cell r="EI19">
            <v>19.084612500000002</v>
          </cell>
          <cell r="EJ19">
            <v>2.2210090849999999</v>
          </cell>
          <cell r="EK19">
            <v>2.4431099935000002</v>
          </cell>
          <cell r="EL19">
            <v>31.729150000000001</v>
          </cell>
          <cell r="EM19">
            <v>40.4</v>
          </cell>
          <cell r="EN19">
            <v>0.40399999999999997</v>
          </cell>
          <cell r="EO19">
            <v>3.3330000000000002</v>
          </cell>
          <cell r="EP19">
            <v>31.729150000000001</v>
          </cell>
          <cell r="EQ19">
            <v>11</v>
          </cell>
          <cell r="ER19">
            <v>0.39661437500000007</v>
          </cell>
          <cell r="ES19">
            <v>1.0576383333333335</v>
          </cell>
          <cell r="ET19">
            <v>1.0576383333333335</v>
          </cell>
          <cell r="EU19">
            <v>1.0576383333333335</v>
          </cell>
          <cell r="EV19">
            <v>2.1152766666666669</v>
          </cell>
          <cell r="EW19">
            <v>1</v>
          </cell>
        </row>
        <row r="20">
          <cell r="AG20">
            <v>15</v>
          </cell>
          <cell r="AH20" t="str">
            <v>Stone Masonry Reservoir Tank, 50 cum</v>
          </cell>
          <cell r="AI20">
            <v>216.41793500000006</v>
          </cell>
          <cell r="AJ20">
            <v>5.4104483750000014</v>
          </cell>
          <cell r="AK20">
            <v>13.684374</v>
          </cell>
          <cell r="AL20">
            <v>6.842187</v>
          </cell>
          <cell r="AM20">
            <v>6.842187</v>
          </cell>
          <cell r="AN20">
            <v>8.2106244000000004</v>
          </cell>
          <cell r="AO20">
            <v>1.3684374000000001</v>
          </cell>
          <cell r="AP20">
            <v>7.5264057000000006</v>
          </cell>
          <cell r="AQ20">
            <v>7.5264057000000006</v>
          </cell>
          <cell r="AR20">
            <v>372.54231710000005</v>
          </cell>
          <cell r="AS20" t="str">
            <v>M.S. reinforcement of plain hot rolled m.s. rods to BS4449 for slab, use 10mm bars at 100 c.c. spacing</v>
          </cell>
          <cell r="AU20">
            <v>428.42366466500005</v>
          </cell>
          <cell r="AW20">
            <v>9.3135579275000016</v>
          </cell>
          <cell r="AX20">
            <v>2.2352539026000002</v>
          </cell>
          <cell r="AY20">
            <v>4.4705078052000005</v>
          </cell>
          <cell r="AZ20">
            <v>6.0379630000000013</v>
          </cell>
          <cell r="BA20" t="str">
            <v>C20 reinforced concrete cement (standard mix in accordance to BS CP 114) for floor, thickness = 200mm</v>
          </cell>
          <cell r="BB20">
            <v>36.227778000000008</v>
          </cell>
          <cell r="BC20">
            <v>3.0189815000000007</v>
          </cell>
          <cell r="BD20">
            <v>6.0379630000000013</v>
          </cell>
          <cell r="BE20">
            <v>6.6417593000000021</v>
          </cell>
          <cell r="BF20">
            <v>13.283518600000004</v>
          </cell>
          <cell r="BG20">
            <v>18.893766375000002</v>
          </cell>
          <cell r="BH20" t="str">
            <v>Stone masonry works in (1:3) for walls, as per cross sectoin on drawing</v>
          </cell>
          <cell r="BI20">
            <v>33.064091156250001</v>
          </cell>
          <cell r="BJ20">
            <v>5.6681299125000004</v>
          </cell>
          <cell r="BK20">
            <v>20.783143012500005</v>
          </cell>
          <cell r="BL20">
            <v>0</v>
          </cell>
          <cell r="BM20">
            <v>47.612291265000003</v>
          </cell>
          <cell r="BN20">
            <v>47.612291265000003</v>
          </cell>
          <cell r="BO20">
            <v>3.3336223593749996</v>
          </cell>
          <cell r="BP20">
            <v>20.001734156249999</v>
          </cell>
          <cell r="BQ20">
            <v>1.6668111796874998</v>
          </cell>
          <cell r="BR20">
            <v>3.3336223593749996</v>
          </cell>
          <cell r="BS20">
            <v>3.6669845953125</v>
          </cell>
          <cell r="BT20">
            <v>7.333969190625</v>
          </cell>
          <cell r="BU20">
            <v>110.11863822749999</v>
          </cell>
          <cell r="BV20" t="str">
            <v>M.S. reinforcement of plain hot rolled m.s. rods to BS4449 for slab, use 11 rings of 8mm bars and 4 rings of 10mm bars as per cross section on drawings</v>
          </cell>
          <cell r="BX20">
            <v>39.890327189999994</v>
          </cell>
          <cell r="BY20">
            <v>70.228311037499992</v>
          </cell>
          <cell r="BZ20">
            <v>2.7529659556874999</v>
          </cell>
          <cell r="CA20">
            <v>0.66071182936499995</v>
          </cell>
          <cell r="CB20">
            <v>1.3214236587299999</v>
          </cell>
          <cell r="CC20">
            <v>1</v>
          </cell>
          <cell r="CD20">
            <v>2</v>
          </cell>
          <cell r="CE20">
            <v>62.830000000000013</v>
          </cell>
          <cell r="CF20">
            <v>26.388600000000004</v>
          </cell>
          <cell r="CG20">
            <v>3.1415000000000006</v>
          </cell>
          <cell r="CH20">
            <v>1.5707500000000003</v>
          </cell>
          <cell r="CI20">
            <v>12.566000000000003</v>
          </cell>
          <cell r="CJ20">
            <v>25.132000000000005</v>
          </cell>
          <cell r="CK20">
            <v>62.830000000000013</v>
          </cell>
          <cell r="CL20">
            <v>3.1415000000000006</v>
          </cell>
          <cell r="CM20">
            <v>6.2830000000000013</v>
          </cell>
          <cell r="CN20">
            <v>6.2830000000000013</v>
          </cell>
          <cell r="CO20">
            <v>1</v>
          </cell>
          <cell r="CP20">
            <v>3.25</v>
          </cell>
          <cell r="CQ20">
            <v>0.25</v>
          </cell>
          <cell r="CR20">
            <v>1</v>
          </cell>
          <cell r="CS20">
            <v>1</v>
          </cell>
          <cell r="CT20">
            <v>19.634375000000002</v>
          </cell>
          <cell r="CU20">
            <v>19.634375000000002</v>
          </cell>
          <cell r="CV20">
            <v>39.268750000000004</v>
          </cell>
          <cell r="CW20">
            <v>98.171875000000014</v>
          </cell>
          <cell r="CX20">
            <v>19.634375000000002</v>
          </cell>
          <cell r="CY20">
            <v>4.9085937500000005</v>
          </cell>
          <cell r="CZ20">
            <v>9.8171875000000011</v>
          </cell>
          <cell r="DA20">
            <v>217.34865673333337</v>
          </cell>
          <cell r="DB20" t="str">
            <v>M.S. reinforcement of plain hot rolled m.s. rods to BS4449 for slab, use 10mm bars at 150 c.c. spacing</v>
          </cell>
          <cell r="DD20">
            <v>217.34865673333337</v>
          </cell>
          <cell r="DF20">
            <v>5.4337164183333346</v>
          </cell>
          <cell r="DG20">
            <v>1.3040919404000002</v>
          </cell>
          <cell r="DH20">
            <v>2.6081838808000004</v>
          </cell>
          <cell r="DI20">
            <v>2</v>
          </cell>
          <cell r="DJ20">
            <v>1</v>
          </cell>
          <cell r="DK20">
            <v>3.4320000000000004</v>
          </cell>
          <cell r="DL20">
            <v>0.5</v>
          </cell>
          <cell r="DM20">
            <v>4</v>
          </cell>
          <cell r="DN20">
            <v>2.5</v>
          </cell>
          <cell r="DO20">
            <v>0.5</v>
          </cell>
          <cell r="DP20">
            <v>2</v>
          </cell>
          <cell r="DQ20">
            <v>2</v>
          </cell>
          <cell r="DR20">
            <v>0.8</v>
          </cell>
          <cell r="DS20">
            <v>0.6</v>
          </cell>
          <cell r="DT20">
            <v>0.2</v>
          </cell>
          <cell r="DU20">
            <v>0.5</v>
          </cell>
          <cell r="DV20">
            <v>0.4</v>
          </cell>
          <cell r="DW20">
            <v>3.6988021000000009</v>
          </cell>
          <cell r="DX20" t="str">
            <v>C20 reinforced concrete cement (standard mix in accordance to BS CP 114) for slab, thickness = 140mm</v>
          </cell>
          <cell r="DY20">
            <v>22.192812600000003</v>
          </cell>
          <cell r="DZ20">
            <v>1.8494010500000004</v>
          </cell>
          <cell r="EA20">
            <v>3.6988021000000009</v>
          </cell>
          <cell r="EB20">
            <v>4.0686823100000016</v>
          </cell>
          <cell r="EC20">
            <v>8.1373646200000032</v>
          </cell>
          <cell r="ED20">
            <v>86.391250000000014</v>
          </cell>
          <cell r="EE20" t="str">
            <v>Finishing exposed surfaces of tank</v>
          </cell>
          <cell r="EF20">
            <v>4.3195625000000009</v>
          </cell>
          <cell r="EG20">
            <v>0.4319562500000001</v>
          </cell>
          <cell r="EH20">
            <v>21.597812500000003</v>
          </cell>
          <cell r="EI20">
            <v>21.597812500000003</v>
          </cell>
          <cell r="EJ20">
            <v>2.7368748000000003</v>
          </cell>
          <cell r="EK20">
            <v>3.0105622800000007</v>
          </cell>
          <cell r="EL20">
            <v>33.299900000000001</v>
          </cell>
          <cell r="EM20">
            <v>42.4</v>
          </cell>
          <cell r="EN20">
            <v>0.42399999999999999</v>
          </cell>
          <cell r="EO20">
            <v>3.4980000000000002</v>
          </cell>
          <cell r="EP20">
            <v>33.299900000000001</v>
          </cell>
          <cell r="EQ20">
            <v>11</v>
          </cell>
          <cell r="ER20">
            <v>0.41624875</v>
          </cell>
          <cell r="ES20">
            <v>1.1099966666666667</v>
          </cell>
          <cell r="ET20">
            <v>1.1099966666666667</v>
          </cell>
          <cell r="EU20">
            <v>1.1099966666666667</v>
          </cell>
          <cell r="EV20">
            <v>2.2199933333333335</v>
          </cell>
          <cell r="EW20">
            <v>1</v>
          </cell>
        </row>
        <row r="21">
          <cell r="AG21">
            <v>16</v>
          </cell>
          <cell r="AH21" t="str">
            <v>Stone Masonry Reservoir Tank, 60 cum</v>
          </cell>
          <cell r="AI21">
            <v>229.65150375000005</v>
          </cell>
          <cell r="AJ21">
            <v>5.7412875937500019</v>
          </cell>
          <cell r="AK21">
            <v>16.232209037499999</v>
          </cell>
          <cell r="AL21">
            <v>8.1161045187499994</v>
          </cell>
          <cell r="AM21">
            <v>7.9181507499999997</v>
          </cell>
          <cell r="AN21">
            <v>9.5017809</v>
          </cell>
          <cell r="AO21">
            <v>1.5836301500000001</v>
          </cell>
          <cell r="AP21">
            <v>8.7099658250000012</v>
          </cell>
          <cell r="AQ21">
            <v>8.7099658250000012</v>
          </cell>
          <cell r="AR21">
            <v>500.90991312000006</v>
          </cell>
          <cell r="AS21" t="str">
            <v>M.S. reinforcement of plain hot rolled m.s. rods to BS4449 for slab, use 12mm bars at 125 c.c. spacing</v>
          </cell>
          <cell r="AT21">
            <v>576.04640008800004</v>
          </cell>
          <cell r="AW21">
            <v>12.522747828000002</v>
          </cell>
          <cell r="AX21">
            <v>3.0054594787200002</v>
          </cell>
          <cell r="AY21">
            <v>6.0109189574400004</v>
          </cell>
          <cell r="AZ21">
            <v>7.4036515875000006</v>
          </cell>
          <cell r="BA21" t="str">
            <v>C20 reinforced concrete cement (standard mix in accordance to BS CP 114) for floor, thickness = 210mm</v>
          </cell>
          <cell r="BB21">
            <v>44.421909525000004</v>
          </cell>
          <cell r="BC21">
            <v>3.7018257937500003</v>
          </cell>
          <cell r="BD21">
            <v>7.4036515875000006</v>
          </cell>
          <cell r="BE21">
            <v>8.144016746250001</v>
          </cell>
          <cell r="BF21">
            <v>16.288033492500002</v>
          </cell>
          <cell r="BG21">
            <v>22.144512037500004</v>
          </cell>
          <cell r="BH21" t="str">
            <v>Stone masonry works in (1:3) for walls, as per cross sectoin on drawing</v>
          </cell>
          <cell r="BI21">
            <v>38.752896065625009</v>
          </cell>
          <cell r="BJ21">
            <v>6.6433536112500011</v>
          </cell>
          <cell r="BK21">
            <v>24.358963241250006</v>
          </cell>
          <cell r="BL21">
            <v>0</v>
          </cell>
          <cell r="BM21">
            <v>55.804170334500007</v>
          </cell>
          <cell r="BN21">
            <v>55.804170334500007</v>
          </cell>
          <cell r="BO21">
            <v>3.59108791875</v>
          </cell>
          <cell r="BP21">
            <v>21.546527512499999</v>
          </cell>
          <cell r="BQ21">
            <v>1.795543959375</v>
          </cell>
          <cell r="BR21">
            <v>3.59108791875</v>
          </cell>
          <cell r="BS21">
            <v>3.9501967106250002</v>
          </cell>
          <cell r="BT21">
            <v>7.9003934212500004</v>
          </cell>
          <cell r="BU21">
            <v>120.8201579775</v>
          </cell>
          <cell r="BV21" t="str">
            <v>M.S. reinforcement of plain hot rolled m.s. rods to BS4449 for slab, use 11 rings of 8mm bars and 4 rings of 10mm bars as per cross section on drawings</v>
          </cell>
          <cell r="BX21">
            <v>43.766938189999998</v>
          </cell>
          <cell r="BY21">
            <v>77.053219787499998</v>
          </cell>
          <cell r="BZ21">
            <v>3.0205039494375003</v>
          </cell>
          <cell r="CA21">
            <v>0.72492094786500005</v>
          </cell>
          <cell r="CB21">
            <v>1.4498418957300001</v>
          </cell>
          <cell r="CC21">
            <v>1</v>
          </cell>
          <cell r="CD21">
            <v>2</v>
          </cell>
          <cell r="CE21">
            <v>70.408868750000011</v>
          </cell>
          <cell r="CF21">
            <v>29.571724875000005</v>
          </cell>
          <cell r="CG21">
            <v>3.5204434375000009</v>
          </cell>
          <cell r="CH21">
            <v>1.7602217187500004</v>
          </cell>
          <cell r="CI21">
            <v>14.081773750000004</v>
          </cell>
          <cell r="CJ21">
            <v>28.163547500000007</v>
          </cell>
          <cell r="CK21">
            <v>70.408868750000011</v>
          </cell>
          <cell r="CL21">
            <v>3.5204434375000009</v>
          </cell>
          <cell r="CM21">
            <v>7.0408868750000018</v>
          </cell>
          <cell r="CN21">
            <v>7.0408868750000018</v>
          </cell>
          <cell r="CO21">
            <v>1</v>
          </cell>
          <cell r="CP21">
            <v>3.25</v>
          </cell>
          <cell r="CQ21">
            <v>0.25</v>
          </cell>
          <cell r="CR21">
            <v>1</v>
          </cell>
          <cell r="CS21">
            <v>1</v>
          </cell>
          <cell r="CT21">
            <v>23.757593750000002</v>
          </cell>
          <cell r="CU21">
            <v>23.757593750000002</v>
          </cell>
          <cell r="CV21">
            <v>47.515187500000003</v>
          </cell>
          <cell r="CW21">
            <v>118.78796875</v>
          </cell>
          <cell r="CX21">
            <v>23.757593750000002</v>
          </cell>
          <cell r="CY21">
            <v>5.9393984375000004</v>
          </cell>
          <cell r="CZ21">
            <v>11.878796875000001</v>
          </cell>
          <cell r="DA21">
            <v>316.34653680000002</v>
          </cell>
          <cell r="DB21" t="str">
            <v>M.S. reinforcement of plain hot rolled m.s. rods to BS4449 for slab, use 12mm bars at 175 c.c. spacing</v>
          </cell>
          <cell r="DC21">
            <v>316.34653680000002</v>
          </cell>
          <cell r="DF21">
            <v>7.9086634200000008</v>
          </cell>
          <cell r="DG21">
            <v>1.8980792208000001</v>
          </cell>
          <cell r="DH21">
            <v>3.7961584416000003</v>
          </cell>
          <cell r="DI21">
            <v>2</v>
          </cell>
          <cell r="DJ21">
            <v>1</v>
          </cell>
          <cell r="DK21">
            <v>3.4320000000000004</v>
          </cell>
          <cell r="DL21">
            <v>0.5</v>
          </cell>
          <cell r="DM21">
            <v>4</v>
          </cell>
          <cell r="DN21">
            <v>2.5</v>
          </cell>
          <cell r="DO21">
            <v>0.5</v>
          </cell>
          <cell r="DP21">
            <v>2</v>
          </cell>
          <cell r="DQ21">
            <v>2</v>
          </cell>
          <cell r="DR21">
            <v>0.8</v>
          </cell>
          <cell r="DS21">
            <v>0.6</v>
          </cell>
          <cell r="DT21">
            <v>0.2</v>
          </cell>
          <cell r="DU21">
            <v>0.5</v>
          </cell>
          <cell r="DV21">
            <v>0.4</v>
          </cell>
          <cell r="DW21">
            <v>4.6757300624999996</v>
          </cell>
          <cell r="DX21" t="str">
            <v>C20 reinforced concrete cement (standard mix in accordance to BS CP 114) for slab, thickness = 150mm</v>
          </cell>
          <cell r="DY21">
            <v>28.054380374999997</v>
          </cell>
          <cell r="DZ21">
            <v>2.3378650312499998</v>
          </cell>
          <cell r="EA21">
            <v>4.6757300624999996</v>
          </cell>
          <cell r="EB21">
            <v>5.1433030687499999</v>
          </cell>
          <cell r="EC21">
            <v>10.2866061375</v>
          </cell>
          <cell r="ED21">
            <v>93.302550000000011</v>
          </cell>
          <cell r="EE21" t="str">
            <v>Finishing exposed surfaces of tank</v>
          </cell>
          <cell r="EF21">
            <v>4.6651275000000005</v>
          </cell>
          <cell r="EG21">
            <v>0.46651275000000009</v>
          </cell>
          <cell r="EH21">
            <v>23.325637500000003</v>
          </cell>
          <cell r="EI21">
            <v>23.325637500000003</v>
          </cell>
          <cell r="EJ21">
            <v>3.2464418075000001</v>
          </cell>
          <cell r="EK21">
            <v>3.5710859882500006</v>
          </cell>
          <cell r="EL21">
            <v>34.870649999999998</v>
          </cell>
          <cell r="EM21">
            <v>44.399999999999991</v>
          </cell>
          <cell r="EN21">
            <v>0.44399999999999995</v>
          </cell>
          <cell r="EO21">
            <v>3.6629999999999994</v>
          </cell>
          <cell r="EP21">
            <v>34.870649999999998</v>
          </cell>
          <cell r="EQ21">
            <v>12</v>
          </cell>
          <cell r="ER21">
            <v>0.43588312499999998</v>
          </cell>
          <cell r="ES21">
            <v>1.162355</v>
          </cell>
          <cell r="ET21">
            <v>1.162355</v>
          </cell>
          <cell r="EU21">
            <v>1.162355</v>
          </cell>
          <cell r="EV21">
            <v>2.3247100000000001</v>
          </cell>
          <cell r="EW21">
            <v>1</v>
          </cell>
        </row>
        <row r="22">
          <cell r="AG22">
            <v>17</v>
          </cell>
          <cell r="AH22" t="str">
            <v>Stone Masonry Reservoir Tank, 80 cum</v>
          </cell>
          <cell r="AI22">
            <v>243.27776000000006</v>
          </cell>
          <cell r="AJ22">
            <v>6.0819440000000018</v>
          </cell>
          <cell r="AK22">
            <v>19.506201800000003</v>
          </cell>
          <cell r="AL22">
            <v>9.7531009000000015</v>
          </cell>
          <cell r="AM22">
            <v>9.0726520000000015</v>
          </cell>
          <cell r="AN22">
            <v>10.887182400000002</v>
          </cell>
          <cell r="AO22">
            <v>1.8145304000000004</v>
          </cell>
          <cell r="AP22">
            <v>9.9799172000000027</v>
          </cell>
          <cell r="AQ22">
            <v>9.9799172000000027</v>
          </cell>
          <cell r="AR22">
            <v>723.07779840000012</v>
          </cell>
          <cell r="AS22" t="str">
            <v>M.S. reinforcement of plain hot rolled m.s. rods to BS4449 for slab, use 12mm bars at 100 c.c. spacing</v>
          </cell>
          <cell r="AT22">
            <v>831.53946816000007</v>
          </cell>
          <cell r="AW22">
            <v>18.076944960000002</v>
          </cell>
          <cell r="AX22">
            <v>4.3384667904000009</v>
          </cell>
          <cell r="AY22">
            <v>8.6769335808000019</v>
          </cell>
          <cell r="AZ22">
            <v>9.3641832000000012</v>
          </cell>
          <cell r="BA22" t="str">
            <v>C20 reinforced concrete cement (standard mix in accordance to BS CP 114) for floor, thickness = 230mm</v>
          </cell>
          <cell r="BB22">
            <v>56.18509920000001</v>
          </cell>
          <cell r="BC22">
            <v>4.6820916000000006</v>
          </cell>
          <cell r="BD22">
            <v>9.3641832000000012</v>
          </cell>
          <cell r="BE22">
            <v>10.300601520000003</v>
          </cell>
          <cell r="BF22">
            <v>20.601203040000005</v>
          </cell>
          <cell r="BG22">
            <v>28.952064000000007</v>
          </cell>
          <cell r="BH22" t="str">
            <v>Stone masonry works in (1:3) for walls, as per cross sectoin on drawing</v>
          </cell>
          <cell r="BI22">
            <v>50.666112000000012</v>
          </cell>
          <cell r="BJ22">
            <v>8.6856192000000014</v>
          </cell>
          <cell r="BK22">
            <v>31.84727040000001</v>
          </cell>
          <cell r="BL22">
            <v>0</v>
          </cell>
          <cell r="BM22">
            <v>72.959201280000016</v>
          </cell>
          <cell r="BN22">
            <v>72.959201280000016</v>
          </cell>
          <cell r="BO22">
            <v>4.343516437499999</v>
          </cell>
          <cell r="BP22">
            <v>26.061098624999993</v>
          </cell>
          <cell r="BQ22">
            <v>2.1717582187499995</v>
          </cell>
          <cell r="BR22">
            <v>4.343516437499999</v>
          </cell>
          <cell r="BS22">
            <v>4.7778680812499994</v>
          </cell>
          <cell r="BT22">
            <v>9.5557361624999988</v>
          </cell>
          <cell r="BU22">
            <v>167.25433962</v>
          </cell>
          <cell r="BV22" t="str">
            <v>M.S. reinforcement of plain hot rolled m.s. rods to BS4449 for slab, use 11 rings of 8mm bars and 8 rings of 10mm bars as per cross section on drawings</v>
          </cell>
          <cell r="BX22">
            <v>95.287098379999989</v>
          </cell>
          <cell r="BY22">
            <v>83.878128537500004</v>
          </cell>
          <cell r="BZ22">
            <v>4.1813584905000001</v>
          </cell>
          <cell r="CA22">
            <v>1.0035260377199999</v>
          </cell>
          <cell r="CB22">
            <v>2.0070520754399999</v>
          </cell>
          <cell r="CC22">
            <v>1</v>
          </cell>
          <cell r="CD22">
            <v>2</v>
          </cell>
          <cell r="CE22">
            <v>84.820499999999996</v>
          </cell>
          <cell r="CF22">
            <v>35.624609999999997</v>
          </cell>
          <cell r="CG22">
            <v>4.2410249999999996</v>
          </cell>
          <cell r="CH22">
            <v>2.1205124999999998</v>
          </cell>
          <cell r="CI22">
            <v>16.964099999999998</v>
          </cell>
          <cell r="CJ22">
            <v>33.928199999999997</v>
          </cell>
          <cell r="CK22">
            <v>84.820499999999996</v>
          </cell>
          <cell r="CL22">
            <v>4.2410249999999996</v>
          </cell>
          <cell r="CM22">
            <v>8.4820499999999992</v>
          </cell>
          <cell r="CN22">
            <v>8.4820499999999992</v>
          </cell>
          <cell r="CO22">
            <v>1</v>
          </cell>
          <cell r="CP22">
            <v>3.25</v>
          </cell>
          <cell r="CQ22">
            <v>0.25</v>
          </cell>
          <cell r="CR22">
            <v>1</v>
          </cell>
          <cell r="CS22">
            <v>1</v>
          </cell>
          <cell r="CT22">
            <v>28.273500000000002</v>
          </cell>
          <cell r="CU22">
            <v>28.273500000000002</v>
          </cell>
          <cell r="CV22">
            <v>56.547000000000004</v>
          </cell>
          <cell r="CW22">
            <v>141.36750000000001</v>
          </cell>
          <cell r="CX22">
            <v>28.273500000000002</v>
          </cell>
          <cell r="CY22">
            <v>7.0683750000000005</v>
          </cell>
          <cell r="CZ22">
            <v>14.136750000000001</v>
          </cell>
          <cell r="DA22">
            <v>429.97836159999997</v>
          </cell>
          <cell r="DB22" t="str">
            <v>M.S. reinforcement of plain hot rolled m.s. rods to BS4449 for slab, use 12mm bars at 150 c.c. spacing</v>
          </cell>
          <cell r="DC22">
            <v>429.97836159999997</v>
          </cell>
          <cell r="DF22">
            <v>10.74945904</v>
          </cell>
          <cell r="DG22">
            <v>2.5798701695999999</v>
          </cell>
          <cell r="DH22">
            <v>5.1597403391999999</v>
          </cell>
          <cell r="DI22">
            <v>2</v>
          </cell>
          <cell r="DJ22">
            <v>1</v>
          </cell>
          <cell r="DK22">
            <v>3.4320000000000004</v>
          </cell>
          <cell r="DL22">
            <v>0.5</v>
          </cell>
          <cell r="DM22">
            <v>4</v>
          </cell>
          <cell r="DN22">
            <v>2.5</v>
          </cell>
          <cell r="DO22">
            <v>0.5</v>
          </cell>
          <cell r="DP22">
            <v>2</v>
          </cell>
          <cell r="DQ22">
            <v>2</v>
          </cell>
          <cell r="DR22">
            <v>0.8</v>
          </cell>
          <cell r="DS22">
            <v>0.6</v>
          </cell>
          <cell r="DT22">
            <v>0.2</v>
          </cell>
          <cell r="DU22">
            <v>0.5</v>
          </cell>
          <cell r="DV22">
            <v>0.4</v>
          </cell>
          <cell r="DW22">
            <v>6.1736757999999998</v>
          </cell>
          <cell r="DX22" t="str">
            <v>C20 reinforced concrete cement (standard mix in accordance to BS CP 114) for slab, thickness = 170mm</v>
          </cell>
          <cell r="DY22">
            <v>37.042054800000003</v>
          </cell>
          <cell r="DZ22">
            <v>3.0868378999999999</v>
          </cell>
          <cell r="EA22">
            <v>6.1736757999999998</v>
          </cell>
          <cell r="EB22">
            <v>6.7910433800000005</v>
          </cell>
          <cell r="EC22">
            <v>13.582086760000001</v>
          </cell>
          <cell r="ED22">
            <v>113.09399999999999</v>
          </cell>
          <cell r="EE22" t="str">
            <v>Finishing exposed surfaces of tank</v>
          </cell>
          <cell r="EF22">
            <v>5.6547000000000001</v>
          </cell>
          <cell r="EG22">
            <v>0.56547000000000003</v>
          </cell>
          <cell r="EH22">
            <v>28.273499999999999</v>
          </cell>
          <cell r="EI22">
            <v>28.273499999999999</v>
          </cell>
          <cell r="EJ22">
            <v>3.901240360000001</v>
          </cell>
          <cell r="EK22">
            <v>4.2913643960000014</v>
          </cell>
          <cell r="EL22">
            <v>36.441400000000002</v>
          </cell>
          <cell r="EM22">
            <v>46.4</v>
          </cell>
          <cell r="EN22">
            <v>0.46399999999999997</v>
          </cell>
          <cell r="EO22">
            <v>3.8279999999999998</v>
          </cell>
          <cell r="EP22">
            <v>36.441400000000002</v>
          </cell>
          <cell r="EQ22">
            <v>12</v>
          </cell>
          <cell r="ER22">
            <v>0.45551750000000002</v>
          </cell>
          <cell r="ES22">
            <v>1.2147133333333333</v>
          </cell>
          <cell r="ET22">
            <v>1.2147133333333333</v>
          </cell>
          <cell r="EU22">
            <v>1.2147133333333333</v>
          </cell>
          <cell r="EV22">
            <v>2.4294266666666666</v>
          </cell>
          <cell r="EW22">
            <v>1</v>
          </cell>
        </row>
        <row r="23">
          <cell r="AG23">
            <v>18</v>
          </cell>
          <cell r="AH23" t="str">
            <v>Stone Masonry Reservoir Tank, 100 cum</v>
          </cell>
          <cell r="AI23">
            <v>257.29670375000006</v>
          </cell>
          <cell r="AJ23">
            <v>6.4324175937500021</v>
          </cell>
          <cell r="AK23">
            <v>22.672519650000002</v>
          </cell>
          <cell r="AL23">
            <v>11.336259825000001</v>
          </cell>
          <cell r="AM23">
            <v>10.305690750000002</v>
          </cell>
          <cell r="AN23">
            <v>12.366828900000002</v>
          </cell>
          <cell r="AO23">
            <v>2.0611381500000006</v>
          </cell>
          <cell r="AP23">
            <v>11.336259825000003</v>
          </cell>
          <cell r="AQ23">
            <v>11.336259825000003</v>
          </cell>
          <cell r="AR23">
            <v>826.99233540000012</v>
          </cell>
          <cell r="AS23" t="str">
            <v>M.S. reinforcement of plain hot rolled m.s. rods to BS4449 for slab, use 12mm bars at 100 c.c. spacing</v>
          </cell>
          <cell r="AT23">
            <v>951.04118571000004</v>
          </cell>
          <cell r="AW23">
            <v>20.674808385000006</v>
          </cell>
          <cell r="AX23">
            <v>4.9619540124000006</v>
          </cell>
          <cell r="AY23">
            <v>9.9239080248000011</v>
          </cell>
          <cell r="AZ23">
            <v>11.175572100000002</v>
          </cell>
          <cell r="BA23" t="str">
            <v>C20 reinforced concrete cement (standard mix in accordance to BS CP 114) for floor, thickness = 240mm</v>
          </cell>
          <cell r="BB23">
            <v>67.053432600000008</v>
          </cell>
          <cell r="BC23">
            <v>5.5877860500000009</v>
          </cell>
          <cell r="BD23">
            <v>11.175572100000002</v>
          </cell>
          <cell r="BE23">
            <v>12.293129310000003</v>
          </cell>
          <cell r="BF23">
            <v>24.586258620000006</v>
          </cell>
          <cell r="BG23">
            <v>35.896035600000005</v>
          </cell>
          <cell r="BH23" t="str">
            <v>Stone masonry works in (1:3) for walls, as per cross sectoin on drawing</v>
          </cell>
          <cell r="BI23">
            <v>62.818062300000008</v>
          </cell>
          <cell r="BJ23">
            <v>10.768810680000001</v>
          </cell>
          <cell r="BK23">
            <v>39.485639160000005</v>
          </cell>
          <cell r="BL23">
            <v>0</v>
          </cell>
          <cell r="BM23">
            <v>90.45800971200002</v>
          </cell>
          <cell r="BN23">
            <v>90.45800971200002</v>
          </cell>
          <cell r="BO23">
            <v>5.0100641999999995</v>
          </cell>
          <cell r="BP23">
            <v>30.060385199999999</v>
          </cell>
          <cell r="BQ23">
            <v>2.5050320999999998</v>
          </cell>
          <cell r="BR23">
            <v>5.0100641999999995</v>
          </cell>
          <cell r="BS23">
            <v>5.5110706199999999</v>
          </cell>
          <cell r="BT23">
            <v>11.02214124</v>
          </cell>
          <cell r="BU23">
            <v>207.64628582249998</v>
          </cell>
          <cell r="BV23" t="str">
            <v>M.S. reinforcement of plain hot rolled m.s. rods to BS4449 for slab, use 8 rings of 8mm bars and 11 rings of 10mm bars as per cross section on drawings</v>
          </cell>
          <cell r="BX23">
            <v>141.68044052249999</v>
          </cell>
          <cell r="BY23">
            <v>65.965845299999998</v>
          </cell>
          <cell r="BZ23">
            <v>5.1911571455624994</v>
          </cell>
          <cell r="CA23">
            <v>1.245877714935</v>
          </cell>
          <cell r="CB23">
            <v>2.49175542987</v>
          </cell>
          <cell r="CC23">
            <v>1</v>
          </cell>
          <cell r="CD23">
            <v>2</v>
          </cell>
          <cell r="CE23">
            <v>98.525293750000003</v>
          </cell>
          <cell r="CF23">
            <v>41.380623374999999</v>
          </cell>
          <cell r="CG23">
            <v>4.9262646875000007</v>
          </cell>
          <cell r="CH23">
            <v>2.4631323437500003</v>
          </cell>
          <cell r="CI23">
            <v>19.705058750000003</v>
          </cell>
          <cell r="CJ23">
            <v>39.410117500000005</v>
          </cell>
          <cell r="CK23">
            <v>98.525293750000003</v>
          </cell>
          <cell r="CL23">
            <v>4.9262646875000007</v>
          </cell>
          <cell r="CM23">
            <v>9.8525293750000014</v>
          </cell>
          <cell r="CN23">
            <v>9.8525293750000014</v>
          </cell>
          <cell r="CO23">
            <v>1</v>
          </cell>
          <cell r="CP23">
            <v>3.25</v>
          </cell>
          <cell r="CQ23">
            <v>0.25</v>
          </cell>
          <cell r="CR23">
            <v>1</v>
          </cell>
          <cell r="CS23">
            <v>1</v>
          </cell>
          <cell r="CT23">
            <v>33.18209375</v>
          </cell>
          <cell r="CU23">
            <v>33.18209375</v>
          </cell>
          <cell r="CV23">
            <v>66.3641875</v>
          </cell>
          <cell r="CW23">
            <v>165.91046875000001</v>
          </cell>
          <cell r="CX23">
            <v>33.18209375</v>
          </cell>
          <cell r="CY23">
            <v>8.2955234375</v>
          </cell>
          <cell r="CZ23">
            <v>16.591046875</v>
          </cell>
          <cell r="DA23">
            <v>594.64222032000009</v>
          </cell>
          <cell r="DB23" t="str">
            <v>M.S. reinforcement of plain hot rolled m.s. rods to BS4449 for slab, use 12mm bars at 125 c.c. spacing</v>
          </cell>
          <cell r="DC23">
            <v>594.64222032000009</v>
          </cell>
          <cell r="DF23">
            <v>14.866055508000002</v>
          </cell>
          <cell r="DG23">
            <v>3.5678533219200008</v>
          </cell>
          <cell r="DH23">
            <v>7.1357066438400016</v>
          </cell>
          <cell r="DI23">
            <v>2</v>
          </cell>
          <cell r="DJ23">
            <v>1</v>
          </cell>
          <cell r="DK23">
            <v>3.4320000000000004</v>
          </cell>
          <cell r="DL23">
            <v>0.5</v>
          </cell>
          <cell r="DM23">
            <v>4</v>
          </cell>
          <cell r="DN23">
            <v>2.5</v>
          </cell>
          <cell r="DO23">
            <v>0.5</v>
          </cell>
          <cell r="DP23">
            <v>2</v>
          </cell>
          <cell r="DQ23">
            <v>2</v>
          </cell>
          <cell r="DR23">
            <v>0.8</v>
          </cell>
          <cell r="DS23">
            <v>0.6</v>
          </cell>
          <cell r="DT23">
            <v>0.2</v>
          </cell>
          <cell r="DU23">
            <v>0.5</v>
          </cell>
          <cell r="DV23">
            <v>0.4</v>
          </cell>
          <cell r="DW23">
            <v>7.533474075</v>
          </cell>
          <cell r="DX23" t="str">
            <v>C20 reinforced concrete cement (standard mix in accordance to BS CP 114) for slab, thickness = 180mm</v>
          </cell>
          <cell r="DY23">
            <v>45.200844449999998</v>
          </cell>
          <cell r="DZ23">
            <v>3.7667370375</v>
          </cell>
          <cell r="EA23">
            <v>7.533474075</v>
          </cell>
          <cell r="EB23">
            <v>8.2868214825000006</v>
          </cell>
          <cell r="EC23">
            <v>16.573642965000001</v>
          </cell>
          <cell r="ED23">
            <v>130.68640000000002</v>
          </cell>
          <cell r="EE23" t="str">
            <v>Finishing exposed surfaces of tank</v>
          </cell>
          <cell r="EF23">
            <v>6.534320000000001</v>
          </cell>
          <cell r="EG23">
            <v>0.65343200000000012</v>
          </cell>
          <cell r="EH23">
            <v>32.671600000000005</v>
          </cell>
          <cell r="EI23">
            <v>32.671600000000005</v>
          </cell>
          <cell r="EJ23">
            <v>4.5345039300000005</v>
          </cell>
          <cell r="EK23">
            <v>4.9879543230000012</v>
          </cell>
          <cell r="EL23">
            <v>38.012149999999998</v>
          </cell>
          <cell r="EM23">
            <v>48.4</v>
          </cell>
          <cell r="EN23">
            <v>0.48399999999999999</v>
          </cell>
          <cell r="EO23">
            <v>3.9929999999999999</v>
          </cell>
          <cell r="EP23">
            <v>38.012149999999998</v>
          </cell>
          <cell r="EQ23">
            <v>13</v>
          </cell>
          <cell r="ER23">
            <v>0.475151875</v>
          </cell>
          <cell r="ES23">
            <v>1.2670716666666666</v>
          </cell>
          <cell r="ET23">
            <v>1.2670716666666666</v>
          </cell>
          <cell r="EU23">
            <v>1.2670716666666666</v>
          </cell>
          <cell r="EV23">
            <v>2.5341433333333332</v>
          </cell>
          <cell r="EW23">
            <v>1</v>
          </cell>
        </row>
      </sheetData>
      <sheetData sheetId="2" refreshError="1"/>
      <sheetData sheetId="3" refreshError="1">
        <row r="4">
          <cell r="A4">
            <v>1.01</v>
          </cell>
          <cell r="B4" t="str">
            <v>HDPE PIPE 110mm PN6</v>
          </cell>
          <cell r="C4" t="str">
            <v>rm</v>
          </cell>
          <cell r="D4">
            <v>11215</v>
          </cell>
          <cell r="E4">
            <v>5.2519999999999998</v>
          </cell>
          <cell r="F4">
            <v>5.2000000000000005E-2</v>
          </cell>
          <cell r="G4">
            <v>5.2</v>
          </cell>
        </row>
        <row r="5">
          <cell r="A5">
            <v>1.02</v>
          </cell>
          <cell r="B5" t="str">
            <v>HDPE PIPE 90mm PN6</v>
          </cell>
          <cell r="C5" t="str">
            <v>rm</v>
          </cell>
          <cell r="D5">
            <v>7270</v>
          </cell>
          <cell r="E5">
            <v>3.5016700000000003</v>
          </cell>
          <cell r="F5">
            <v>3.4669999999999999E-2</v>
          </cell>
          <cell r="G5">
            <v>3.4670000000000001</v>
          </cell>
        </row>
        <row r="6">
          <cell r="A6">
            <v>1.03</v>
          </cell>
          <cell r="B6" t="str">
            <v>HDPE PIPE 75mm PN6</v>
          </cell>
          <cell r="C6" t="str">
            <v>rm</v>
          </cell>
          <cell r="D6">
            <v>5590</v>
          </cell>
          <cell r="E6">
            <v>2.5583299999999998</v>
          </cell>
          <cell r="F6">
            <v>2.5329999999999998E-2</v>
          </cell>
          <cell r="G6">
            <v>2.5329999999999999</v>
          </cell>
        </row>
        <row r="7">
          <cell r="A7">
            <v>1.04</v>
          </cell>
          <cell r="B7" t="str">
            <v>HDPE PIPE 63mm PN6</v>
          </cell>
          <cell r="C7" t="str">
            <v>rm</v>
          </cell>
          <cell r="D7">
            <v>3900</v>
          </cell>
          <cell r="E7">
            <v>1.7503300000000002</v>
          </cell>
          <cell r="F7">
            <v>1.7330000000000002E-2</v>
          </cell>
          <cell r="G7">
            <v>1.7330000000000001</v>
          </cell>
        </row>
        <row r="8">
          <cell r="A8">
            <v>1.05</v>
          </cell>
          <cell r="B8" t="str">
            <v>HDPE PIPE 50mm PN6</v>
          </cell>
          <cell r="C8" t="str">
            <v>rm</v>
          </cell>
          <cell r="D8">
            <v>2690</v>
          </cell>
          <cell r="E8">
            <v>1.1443300000000001</v>
          </cell>
          <cell r="F8">
            <v>1.133E-2</v>
          </cell>
          <cell r="G8">
            <v>1.133</v>
          </cell>
        </row>
        <row r="9">
          <cell r="A9">
            <v>1.06</v>
          </cell>
          <cell r="B9" t="str">
            <v>HDPE PIPE 40mm PN6</v>
          </cell>
          <cell r="C9" t="str">
            <v>rm</v>
          </cell>
          <cell r="D9">
            <v>1680</v>
          </cell>
          <cell r="E9">
            <v>0.80800000000000005</v>
          </cell>
          <cell r="F9">
            <v>8.0000000000000002E-3</v>
          </cell>
          <cell r="G9">
            <v>0.8</v>
          </cell>
        </row>
        <row r="10">
          <cell r="A10">
            <v>1.07</v>
          </cell>
          <cell r="B10" t="str">
            <v>HDPE PIPE 32mm PN6</v>
          </cell>
          <cell r="C10" t="str">
            <v>rm</v>
          </cell>
          <cell r="D10">
            <v>1135</v>
          </cell>
          <cell r="E10">
            <v>0.53832999999999998</v>
          </cell>
          <cell r="F10">
            <v>5.3300000000000005E-3</v>
          </cell>
          <cell r="G10">
            <v>0.53300000000000003</v>
          </cell>
        </row>
        <row r="11">
          <cell r="A11">
            <v>1.08</v>
          </cell>
          <cell r="B11" t="str">
            <v>HDPE PIPE 110mm PN10</v>
          </cell>
          <cell r="C11" t="str">
            <v>rm</v>
          </cell>
          <cell r="D11">
            <v>17350</v>
          </cell>
          <cell r="E11">
            <v>8.08</v>
          </cell>
          <cell r="F11">
            <v>0.08</v>
          </cell>
          <cell r="G11">
            <v>8</v>
          </cell>
        </row>
        <row r="12">
          <cell r="A12">
            <v>1.0900000000000001</v>
          </cell>
          <cell r="B12" t="str">
            <v>HDPE PIPE 90mm PN10</v>
          </cell>
          <cell r="C12" t="str">
            <v>rm</v>
          </cell>
          <cell r="D12">
            <v>11636</v>
          </cell>
          <cell r="E12">
            <v>5.1176700000000004</v>
          </cell>
          <cell r="F12">
            <v>5.067E-2</v>
          </cell>
          <cell r="G12">
            <v>5.0670000000000002</v>
          </cell>
        </row>
        <row r="13">
          <cell r="A13">
            <v>1.1000000000000001</v>
          </cell>
          <cell r="B13" t="str">
            <v>HDPE PIPE 75mm PN10</v>
          </cell>
          <cell r="C13" t="str">
            <v>rm</v>
          </cell>
          <cell r="D13">
            <v>7855</v>
          </cell>
          <cell r="E13">
            <v>3.77033</v>
          </cell>
          <cell r="F13">
            <v>3.7330000000000002E-2</v>
          </cell>
          <cell r="G13">
            <v>3.7330000000000001</v>
          </cell>
        </row>
        <row r="14">
          <cell r="A14">
            <v>1.1100000000000001</v>
          </cell>
          <cell r="B14" t="str">
            <v>HDPE PIPE 63mm PN10</v>
          </cell>
          <cell r="C14" t="str">
            <v>rm</v>
          </cell>
          <cell r="D14">
            <v>5590</v>
          </cell>
          <cell r="E14">
            <v>2.6259999999999999</v>
          </cell>
          <cell r="F14">
            <v>2.6000000000000002E-2</v>
          </cell>
          <cell r="G14">
            <v>2.6</v>
          </cell>
        </row>
        <row r="15">
          <cell r="A15">
            <v>1.1200000000000001</v>
          </cell>
          <cell r="B15" t="str">
            <v>HDPE PIPE 50mm PN10</v>
          </cell>
          <cell r="C15" t="str">
            <v>rm</v>
          </cell>
          <cell r="D15">
            <v>3825</v>
          </cell>
          <cell r="E15">
            <v>1.7503300000000002</v>
          </cell>
          <cell r="F15">
            <v>1.7330000000000002E-2</v>
          </cell>
          <cell r="G15">
            <v>1.7330000000000001</v>
          </cell>
        </row>
        <row r="16">
          <cell r="A16">
            <v>1.1299999999999999</v>
          </cell>
          <cell r="B16" t="str">
            <v>HDPE PIPE 40mm PN10</v>
          </cell>
          <cell r="C16" t="str">
            <v>rm</v>
          </cell>
          <cell r="D16">
            <v>2480</v>
          </cell>
          <cell r="E16">
            <v>1.0776699999999999</v>
          </cell>
          <cell r="F16">
            <v>1.0669999999999999E-2</v>
          </cell>
          <cell r="G16">
            <v>1.0669999999999999</v>
          </cell>
        </row>
        <row r="17">
          <cell r="A17">
            <v>1.1399999999999999</v>
          </cell>
          <cell r="B17" t="str">
            <v>HDPE PIPE 32mm PN10</v>
          </cell>
          <cell r="C17" t="str">
            <v>rm</v>
          </cell>
          <cell r="D17">
            <v>1680</v>
          </cell>
          <cell r="E17">
            <v>0.74032999999999993</v>
          </cell>
          <cell r="F17">
            <v>7.3299999999999997E-3</v>
          </cell>
          <cell r="G17">
            <v>0.73299999999999998</v>
          </cell>
        </row>
        <row r="18">
          <cell r="A18">
            <v>1.1499999999999999</v>
          </cell>
          <cell r="B18" t="str">
            <v>HDPE PIPE 25mm PN10</v>
          </cell>
          <cell r="C18" t="str">
            <v>rm</v>
          </cell>
          <cell r="D18">
            <v>1135</v>
          </cell>
          <cell r="E18">
            <v>0.47167000000000003</v>
          </cell>
          <cell r="F18">
            <v>4.6700000000000005E-3</v>
          </cell>
          <cell r="G18">
            <v>0.46700000000000003</v>
          </cell>
        </row>
        <row r="19">
          <cell r="A19">
            <v>1.1599999999999999</v>
          </cell>
          <cell r="B19" t="str">
            <v>HDPE PIPE 20mm PN10</v>
          </cell>
          <cell r="C19" t="str">
            <v>rm</v>
          </cell>
          <cell r="D19">
            <v>800</v>
          </cell>
          <cell r="E19">
            <v>0.33633000000000002</v>
          </cell>
          <cell r="F19">
            <v>3.3300000000000001E-3</v>
          </cell>
          <cell r="G19">
            <v>0.33300000000000002</v>
          </cell>
        </row>
        <row r="20">
          <cell r="A20">
            <v>1.18</v>
          </cell>
          <cell r="B20" t="str">
            <v>HDPE union, 110mm, PN10</v>
          </cell>
          <cell r="C20" t="str">
            <v>pc</v>
          </cell>
          <cell r="D20">
            <v>102346.027</v>
          </cell>
          <cell r="E20">
            <v>53.866329999999998</v>
          </cell>
          <cell r="F20">
            <v>0.53332999999999997</v>
          </cell>
          <cell r="G20">
            <v>53.332999999999998</v>
          </cell>
        </row>
        <row r="21">
          <cell r="A21">
            <v>1.19</v>
          </cell>
          <cell r="B21" t="str">
            <v>HDPE union, 90mm, PN10</v>
          </cell>
          <cell r="C21" t="str">
            <v>pc</v>
          </cell>
          <cell r="D21">
            <v>55170</v>
          </cell>
          <cell r="E21">
            <v>26.933670000000003</v>
          </cell>
          <cell r="F21">
            <v>0.26667000000000002</v>
          </cell>
          <cell r="G21">
            <v>26.667000000000002</v>
          </cell>
        </row>
        <row r="22">
          <cell r="A22">
            <v>1.2</v>
          </cell>
          <cell r="B22" t="str">
            <v>HDPE union, 75mm, PN10</v>
          </cell>
          <cell r="C22" t="str">
            <v>pc</v>
          </cell>
          <cell r="D22">
            <v>36000</v>
          </cell>
          <cell r="E22">
            <v>21.883670000000002</v>
          </cell>
          <cell r="F22">
            <v>0.21667000000000003</v>
          </cell>
          <cell r="G22">
            <v>21.667000000000002</v>
          </cell>
        </row>
        <row r="23">
          <cell r="A23">
            <v>1.21</v>
          </cell>
          <cell r="B23" t="str">
            <v>HDPE union, 63mm, PN10</v>
          </cell>
          <cell r="C23" t="str">
            <v>pc</v>
          </cell>
          <cell r="D23">
            <v>20430</v>
          </cell>
          <cell r="E23">
            <v>10.773669999999999</v>
          </cell>
          <cell r="F23">
            <v>0.10667</v>
          </cell>
          <cell r="G23">
            <v>10.667</v>
          </cell>
        </row>
        <row r="24">
          <cell r="A24">
            <v>1.22</v>
          </cell>
          <cell r="B24" t="str">
            <v>HDPE union, 50mm, PN10</v>
          </cell>
          <cell r="C24" t="str">
            <v>pc</v>
          </cell>
          <cell r="D24">
            <v>15570</v>
          </cell>
          <cell r="E24">
            <v>8.08</v>
          </cell>
          <cell r="F24">
            <v>0.08</v>
          </cell>
          <cell r="G24">
            <v>8</v>
          </cell>
        </row>
        <row r="25">
          <cell r="A25">
            <v>1.23</v>
          </cell>
          <cell r="B25" t="str">
            <v>HDPE union, 40mm, PN10</v>
          </cell>
          <cell r="C25" t="str">
            <v>pc</v>
          </cell>
          <cell r="D25">
            <v>10800</v>
          </cell>
          <cell r="E25">
            <v>6.06</v>
          </cell>
          <cell r="F25">
            <v>0.06</v>
          </cell>
          <cell r="G25">
            <v>6</v>
          </cell>
        </row>
        <row r="26">
          <cell r="A26">
            <v>1.24</v>
          </cell>
          <cell r="B26" t="str">
            <v>HDPE union, 32mm, PN10</v>
          </cell>
          <cell r="C26" t="str">
            <v>pc</v>
          </cell>
          <cell r="D26">
            <v>7200</v>
          </cell>
          <cell r="E26">
            <v>3.36633</v>
          </cell>
          <cell r="F26">
            <v>3.3330000000000005E-2</v>
          </cell>
          <cell r="G26">
            <v>3.3330000000000002</v>
          </cell>
        </row>
        <row r="27">
          <cell r="A27">
            <v>1.25</v>
          </cell>
          <cell r="B27" t="str">
            <v>HDPE union, 25mm, PN10</v>
          </cell>
          <cell r="C27" t="str">
            <v>pc</v>
          </cell>
          <cell r="D27">
            <v>4770</v>
          </cell>
          <cell r="E27">
            <v>2.6933670000000003</v>
          </cell>
          <cell r="F27">
            <v>2.6667E-2</v>
          </cell>
          <cell r="G27">
            <v>2.6667000000000001</v>
          </cell>
        </row>
        <row r="28">
          <cell r="A28">
            <v>1.26</v>
          </cell>
          <cell r="B28" t="str">
            <v>HDPE union, 20mm, PN10</v>
          </cell>
          <cell r="C28" t="str">
            <v>pc</v>
          </cell>
          <cell r="D28">
            <v>4230</v>
          </cell>
          <cell r="E28">
            <v>2.3563300000000003</v>
          </cell>
          <cell r="F28">
            <v>2.3330000000000004E-2</v>
          </cell>
          <cell r="G28">
            <v>2.3330000000000002</v>
          </cell>
        </row>
        <row r="29">
          <cell r="A29">
            <v>1.27</v>
          </cell>
          <cell r="B29" t="str">
            <v>HDPE reducing union, 110 x 90mm, PN10</v>
          </cell>
          <cell r="C29" t="str">
            <v>pc</v>
          </cell>
          <cell r="D29">
            <v>106184.027</v>
          </cell>
          <cell r="E29">
            <v>55.886330000000001</v>
          </cell>
          <cell r="F29">
            <v>0.55332999999999999</v>
          </cell>
          <cell r="G29">
            <v>55.332999999999998</v>
          </cell>
        </row>
        <row r="30">
          <cell r="A30">
            <v>1.28</v>
          </cell>
          <cell r="B30" t="str">
            <v>HDPE reducing union, 90 x 75mm, PN10</v>
          </cell>
          <cell r="C30" t="str">
            <v>pc</v>
          </cell>
          <cell r="D30">
            <v>54000</v>
          </cell>
          <cell r="E30">
            <v>25.923670000000001</v>
          </cell>
          <cell r="F30">
            <v>0.25667000000000001</v>
          </cell>
          <cell r="G30">
            <v>25.667000000000002</v>
          </cell>
        </row>
        <row r="31">
          <cell r="A31">
            <v>1.29</v>
          </cell>
          <cell r="B31" t="str">
            <v>HDPE reducing union, 75 x 63mm, PN10</v>
          </cell>
          <cell r="C31" t="str">
            <v>pc</v>
          </cell>
          <cell r="D31">
            <v>36000</v>
          </cell>
          <cell r="E31">
            <v>18.51633</v>
          </cell>
          <cell r="F31">
            <v>0.18332999999999999</v>
          </cell>
          <cell r="G31">
            <v>18.332999999999998</v>
          </cell>
        </row>
        <row r="32">
          <cell r="A32">
            <v>1.3</v>
          </cell>
          <cell r="B32" t="str">
            <v>HDPE reducing union, 63 x 50mm, PN10</v>
          </cell>
          <cell r="C32" t="str">
            <v>pc</v>
          </cell>
          <cell r="D32">
            <v>20430</v>
          </cell>
          <cell r="E32">
            <v>10.43633</v>
          </cell>
          <cell r="F32">
            <v>0.10333000000000001</v>
          </cell>
          <cell r="G32">
            <v>10.333</v>
          </cell>
        </row>
        <row r="33">
          <cell r="A33">
            <v>1.31</v>
          </cell>
          <cell r="B33" t="str">
            <v>HDPE reducing union, 50 x 40mm, PN10</v>
          </cell>
          <cell r="C33" t="str">
            <v>pc</v>
          </cell>
          <cell r="D33">
            <v>15570</v>
          </cell>
          <cell r="E33">
            <v>7.4063300000000005</v>
          </cell>
          <cell r="F33">
            <v>7.3330000000000006E-2</v>
          </cell>
          <cell r="G33">
            <v>7.3330000000000002</v>
          </cell>
        </row>
        <row r="34">
          <cell r="A34">
            <v>1.32</v>
          </cell>
          <cell r="B34" t="str">
            <v>HDPE reducing union, 50 x 32mm, PN10</v>
          </cell>
          <cell r="C34" t="str">
            <v>pc</v>
          </cell>
          <cell r="D34">
            <v>15570</v>
          </cell>
          <cell r="E34">
            <v>7.4066330000000002</v>
          </cell>
          <cell r="F34">
            <v>7.3333000000000009E-2</v>
          </cell>
          <cell r="G34">
            <v>7.3333000000000004</v>
          </cell>
        </row>
        <row r="35">
          <cell r="A35">
            <v>1.33</v>
          </cell>
          <cell r="B35" t="str">
            <v>HDPE reducing union, 40 x 32mm, PN10</v>
          </cell>
          <cell r="C35" t="str">
            <v>pc</v>
          </cell>
          <cell r="D35">
            <v>10800</v>
          </cell>
          <cell r="E35">
            <v>5.7236700000000003</v>
          </cell>
          <cell r="F35">
            <v>5.6669999999999998E-2</v>
          </cell>
          <cell r="G35">
            <v>5.6669999999999998</v>
          </cell>
        </row>
        <row r="36">
          <cell r="A36">
            <v>1.34</v>
          </cell>
          <cell r="B36" t="str">
            <v>HDPE reducing union, 40 x 25mm, PN10</v>
          </cell>
          <cell r="C36" t="str">
            <v>pc</v>
          </cell>
          <cell r="D36">
            <v>10800</v>
          </cell>
          <cell r="E36">
            <v>5.7236700000000003</v>
          </cell>
          <cell r="F36">
            <v>5.6669999999999998E-2</v>
          </cell>
          <cell r="G36">
            <v>5.6669999999999998</v>
          </cell>
        </row>
        <row r="37">
          <cell r="A37">
            <v>1.35</v>
          </cell>
          <cell r="B37" t="str">
            <v>HDPE reducing union, 32 x 25mm, PN10</v>
          </cell>
          <cell r="C37" t="str">
            <v>pc</v>
          </cell>
          <cell r="D37">
            <v>7200</v>
          </cell>
          <cell r="E37">
            <v>3.36633</v>
          </cell>
          <cell r="F37">
            <v>3.3330000000000005E-2</v>
          </cell>
          <cell r="G37">
            <v>3.3330000000000002</v>
          </cell>
        </row>
        <row r="38">
          <cell r="A38">
            <v>1.36</v>
          </cell>
          <cell r="B38" t="str">
            <v>HDPE reducing union, 32 x 20mm, PN10</v>
          </cell>
          <cell r="C38" t="str">
            <v>pc</v>
          </cell>
          <cell r="D38">
            <v>7200</v>
          </cell>
          <cell r="E38">
            <v>3.36633</v>
          </cell>
          <cell r="F38">
            <v>3.3330000000000005E-2</v>
          </cell>
          <cell r="G38">
            <v>3.3330000000000002</v>
          </cell>
        </row>
        <row r="39">
          <cell r="A39">
            <v>1.37</v>
          </cell>
          <cell r="B39" t="str">
            <v>HDPE reducing union, 25 x 20mm, PN10</v>
          </cell>
          <cell r="C39" t="str">
            <v>pc</v>
          </cell>
          <cell r="D39">
            <v>4770</v>
          </cell>
          <cell r="E39">
            <v>2.69367</v>
          </cell>
          <cell r="F39">
            <v>2.6669999999999999E-2</v>
          </cell>
          <cell r="G39">
            <v>2.6669999999999998</v>
          </cell>
        </row>
        <row r="40">
          <cell r="A40">
            <v>1.38</v>
          </cell>
          <cell r="B40" t="str">
            <v>HDPE equal tee, 110mm, PN10</v>
          </cell>
          <cell r="C40" t="str">
            <v>pc</v>
          </cell>
          <cell r="D40">
            <v>159277</v>
          </cell>
          <cell r="E40">
            <v>83.83</v>
          </cell>
          <cell r="F40">
            <v>0.83000000000000007</v>
          </cell>
          <cell r="G40">
            <v>83</v>
          </cell>
        </row>
        <row r="41">
          <cell r="A41">
            <v>1.39</v>
          </cell>
          <cell r="B41" t="str">
            <v>HDPE equal tee, 90mm, PN10</v>
          </cell>
          <cell r="C41" t="str">
            <v>pc</v>
          </cell>
          <cell r="D41">
            <v>72000</v>
          </cell>
          <cell r="E41">
            <v>40.4</v>
          </cell>
          <cell r="F41">
            <v>0.4</v>
          </cell>
          <cell r="G41">
            <v>40</v>
          </cell>
        </row>
        <row r="42">
          <cell r="A42">
            <v>1.4</v>
          </cell>
          <cell r="B42" t="str">
            <v>HDPE equal tee, 75mm, PN10</v>
          </cell>
          <cell r="C42" t="str">
            <v>pc</v>
          </cell>
          <cell r="D42">
            <v>47970</v>
          </cell>
          <cell r="E42">
            <v>30.3</v>
          </cell>
          <cell r="F42">
            <v>0.3</v>
          </cell>
          <cell r="G42">
            <v>30</v>
          </cell>
        </row>
        <row r="43">
          <cell r="A43">
            <v>1.41</v>
          </cell>
          <cell r="B43" t="str">
            <v>HDPE equal tee, 63mm, PN10</v>
          </cell>
          <cell r="C43" t="str">
            <v>pc</v>
          </cell>
          <cell r="D43">
            <v>29970</v>
          </cell>
          <cell r="E43">
            <v>16.833670000000001</v>
          </cell>
          <cell r="F43">
            <v>0.16667000000000001</v>
          </cell>
          <cell r="G43">
            <v>16.667000000000002</v>
          </cell>
        </row>
        <row r="44">
          <cell r="A44">
            <v>1.42</v>
          </cell>
          <cell r="B44" t="str">
            <v>HDPE equal tee, 50mm, PN10</v>
          </cell>
          <cell r="C44" t="str">
            <v>pc</v>
          </cell>
          <cell r="D44">
            <v>24030</v>
          </cell>
          <cell r="E44">
            <v>12.12</v>
          </cell>
          <cell r="F44">
            <v>0.12</v>
          </cell>
          <cell r="G44">
            <v>12</v>
          </cell>
        </row>
        <row r="45">
          <cell r="A45">
            <v>1.43</v>
          </cell>
          <cell r="B45" t="str">
            <v>HDPE equal tee, 40mm, PN10</v>
          </cell>
          <cell r="C45" t="str">
            <v>pc</v>
          </cell>
          <cell r="D45">
            <v>16830</v>
          </cell>
          <cell r="E45">
            <v>9.4263300000000001</v>
          </cell>
          <cell r="F45">
            <v>9.333000000000001E-2</v>
          </cell>
          <cell r="G45">
            <v>9.3330000000000002</v>
          </cell>
        </row>
        <row r="46">
          <cell r="A46">
            <v>1.44</v>
          </cell>
          <cell r="B46" t="str">
            <v>HDPE equal tee, 32mm, PN10</v>
          </cell>
          <cell r="C46" t="str">
            <v>pc</v>
          </cell>
          <cell r="D46">
            <v>10800</v>
          </cell>
          <cell r="E46">
            <v>5.3863300000000001</v>
          </cell>
          <cell r="F46">
            <v>5.3330000000000002E-2</v>
          </cell>
          <cell r="G46">
            <v>5.3330000000000002</v>
          </cell>
        </row>
        <row r="47">
          <cell r="A47">
            <v>1.45</v>
          </cell>
          <cell r="B47" t="str">
            <v>HDPE equal tee, 25mm, PN10</v>
          </cell>
          <cell r="C47" t="str">
            <v>pc</v>
          </cell>
          <cell r="D47">
            <v>7200</v>
          </cell>
          <cell r="E47">
            <v>4.04</v>
          </cell>
          <cell r="F47">
            <v>0.04</v>
          </cell>
          <cell r="G47">
            <v>4</v>
          </cell>
        </row>
        <row r="48">
          <cell r="A48">
            <v>1.46</v>
          </cell>
          <cell r="B48" t="str">
            <v>HDPE equal tee, 20mm, PN10</v>
          </cell>
          <cell r="C48" t="str">
            <v>pc</v>
          </cell>
          <cell r="D48">
            <v>6030</v>
          </cell>
          <cell r="E48">
            <v>3.03</v>
          </cell>
          <cell r="F48">
            <v>0.03</v>
          </cell>
          <cell r="G48">
            <v>3</v>
          </cell>
        </row>
        <row r="49">
          <cell r="A49">
            <v>1.47</v>
          </cell>
          <cell r="B49" t="str">
            <v>HDPE male equal tee, 110mm, PN10</v>
          </cell>
          <cell r="C49" t="str">
            <v>pc</v>
          </cell>
          <cell r="D49">
            <v>118978</v>
          </cell>
          <cell r="E49">
            <v>62.62</v>
          </cell>
          <cell r="F49">
            <v>0.62</v>
          </cell>
          <cell r="G49">
            <v>62</v>
          </cell>
        </row>
        <row r="50">
          <cell r="A50">
            <v>1.48</v>
          </cell>
          <cell r="B50" t="str">
            <v>HDPE male equal tee, 90mm, PN10</v>
          </cell>
          <cell r="C50" t="str">
            <v>pc</v>
          </cell>
          <cell r="D50">
            <v>72000</v>
          </cell>
          <cell r="E50">
            <v>39.053670000000004</v>
          </cell>
          <cell r="F50">
            <v>0.38667000000000001</v>
          </cell>
          <cell r="G50">
            <v>38.667000000000002</v>
          </cell>
        </row>
        <row r="51">
          <cell r="A51">
            <v>1.49</v>
          </cell>
          <cell r="B51" t="str">
            <v>HDPE male equal tee, 75mm, PN10</v>
          </cell>
          <cell r="C51" t="str">
            <v>pc</v>
          </cell>
          <cell r="D51">
            <v>65000</v>
          </cell>
          <cell r="E51">
            <v>26.26</v>
          </cell>
          <cell r="F51">
            <v>0.26</v>
          </cell>
          <cell r="G51">
            <v>26</v>
          </cell>
        </row>
        <row r="52">
          <cell r="A52">
            <v>1.5</v>
          </cell>
          <cell r="B52" t="str">
            <v>HDPE male equal tee, 63mm, PN10</v>
          </cell>
          <cell r="C52" t="str">
            <v>pc</v>
          </cell>
          <cell r="D52">
            <v>54700</v>
          </cell>
          <cell r="E52">
            <v>19.190000000000001</v>
          </cell>
          <cell r="F52">
            <v>0.19</v>
          </cell>
          <cell r="G52">
            <v>19</v>
          </cell>
        </row>
        <row r="53">
          <cell r="A53">
            <v>1.51</v>
          </cell>
          <cell r="B53" t="str">
            <v>HDPE male equal tee, 50mm, PN10</v>
          </cell>
          <cell r="C53" t="str">
            <v>pc</v>
          </cell>
          <cell r="D53">
            <v>38700</v>
          </cell>
          <cell r="E53">
            <v>10.1</v>
          </cell>
          <cell r="F53">
            <v>0.1</v>
          </cell>
          <cell r="G53">
            <v>10</v>
          </cell>
        </row>
        <row r="54">
          <cell r="A54">
            <v>1.52</v>
          </cell>
          <cell r="B54" t="str">
            <v>HDPE male equal tee, 40mm, PN10</v>
          </cell>
          <cell r="C54" t="str">
            <v>pc</v>
          </cell>
          <cell r="D54">
            <v>26700</v>
          </cell>
          <cell r="E54">
            <v>8.08</v>
          </cell>
          <cell r="F54">
            <v>0.08</v>
          </cell>
          <cell r="G54">
            <v>8</v>
          </cell>
        </row>
        <row r="55">
          <cell r="A55">
            <v>1.53</v>
          </cell>
          <cell r="B55" t="str">
            <v>HDPE male equal tee, 32mm, PN10</v>
          </cell>
          <cell r="C55" t="str">
            <v>pc</v>
          </cell>
          <cell r="D55">
            <v>16000</v>
          </cell>
          <cell r="E55">
            <v>4.3733000000000004</v>
          </cell>
          <cell r="F55">
            <v>4.3299999999999998E-2</v>
          </cell>
          <cell r="G55">
            <v>4.33</v>
          </cell>
        </row>
        <row r="56">
          <cell r="A56">
            <v>1.54</v>
          </cell>
          <cell r="B56" t="str">
            <v>HDPE male equal tee, 25mm, PN10</v>
          </cell>
          <cell r="C56" t="str">
            <v>pc</v>
          </cell>
          <cell r="D56">
            <v>12000</v>
          </cell>
          <cell r="E56">
            <v>3.36633</v>
          </cell>
          <cell r="F56">
            <v>3.3330000000000005E-2</v>
          </cell>
          <cell r="G56">
            <v>3.3330000000000002</v>
          </cell>
        </row>
        <row r="57">
          <cell r="A57">
            <v>1.55</v>
          </cell>
          <cell r="B57" t="str">
            <v>HDPE male equal tee, 20mm, PN10</v>
          </cell>
          <cell r="C57" t="str">
            <v>pc</v>
          </cell>
          <cell r="D57">
            <v>10700</v>
          </cell>
          <cell r="E57">
            <v>2.69367</v>
          </cell>
          <cell r="F57">
            <v>2.6669999999999999E-2</v>
          </cell>
          <cell r="G57">
            <v>2.6669999999999998</v>
          </cell>
        </row>
        <row r="58">
          <cell r="A58">
            <v>1.56</v>
          </cell>
          <cell r="B58" t="str">
            <v>HDPE female equal tee, 110mm, PN10</v>
          </cell>
          <cell r="C58" t="str">
            <v>pc</v>
          </cell>
          <cell r="D58">
            <v>216000</v>
          </cell>
          <cell r="E58">
            <v>58.916329999999995</v>
          </cell>
          <cell r="F58">
            <v>0.58333000000000002</v>
          </cell>
          <cell r="G58">
            <v>58.332999999999998</v>
          </cell>
        </row>
        <row r="59">
          <cell r="A59">
            <v>1.57</v>
          </cell>
          <cell r="B59" t="str">
            <v>HDPE female equal tee, 90mm, PN10</v>
          </cell>
          <cell r="C59" t="str">
            <v>pc</v>
          </cell>
          <cell r="D59">
            <v>166700</v>
          </cell>
          <cell r="E59">
            <v>37.033670000000001</v>
          </cell>
          <cell r="F59">
            <v>0.36667</v>
          </cell>
          <cell r="G59">
            <v>36.667000000000002</v>
          </cell>
        </row>
        <row r="60">
          <cell r="A60">
            <v>1.58</v>
          </cell>
          <cell r="B60" t="str">
            <v>HDPE female equal tee, 75mm, PN10</v>
          </cell>
          <cell r="C60" t="str">
            <v>pc</v>
          </cell>
          <cell r="D60">
            <v>93300</v>
          </cell>
          <cell r="E60">
            <v>24.24</v>
          </cell>
          <cell r="F60">
            <v>0.24</v>
          </cell>
          <cell r="G60">
            <v>24</v>
          </cell>
        </row>
        <row r="61">
          <cell r="A61">
            <v>1.59</v>
          </cell>
          <cell r="B61" t="str">
            <v>HDPE female equal tee, 63mm, PN10</v>
          </cell>
          <cell r="C61" t="str">
            <v>pc</v>
          </cell>
          <cell r="D61">
            <v>57300</v>
          </cell>
          <cell r="E61">
            <v>13.466633</v>
          </cell>
          <cell r="F61">
            <v>0.13333300000000001</v>
          </cell>
          <cell r="G61">
            <v>13.333299999999999</v>
          </cell>
        </row>
        <row r="62">
          <cell r="A62">
            <v>1.6</v>
          </cell>
          <cell r="B62" t="str">
            <v>HDPE female equal tee, 50mm, PN10</v>
          </cell>
          <cell r="C62" t="str">
            <v>pc</v>
          </cell>
          <cell r="D62">
            <v>40000</v>
          </cell>
          <cell r="E62">
            <v>9.7636699999999994</v>
          </cell>
          <cell r="F62">
            <v>9.6670000000000006E-2</v>
          </cell>
          <cell r="G62">
            <v>9.6669999999999998</v>
          </cell>
        </row>
        <row r="63">
          <cell r="A63">
            <v>1.61</v>
          </cell>
          <cell r="B63" t="str">
            <v>HDPE female equal tee, 40mm, PN10</v>
          </cell>
          <cell r="C63" t="str">
            <v>pc</v>
          </cell>
          <cell r="D63">
            <v>29300</v>
          </cell>
          <cell r="E63">
            <v>7.4063300000000005</v>
          </cell>
          <cell r="F63">
            <v>7.3330000000000006E-2</v>
          </cell>
          <cell r="G63">
            <v>7.3330000000000002</v>
          </cell>
        </row>
        <row r="64">
          <cell r="A64">
            <v>1.62</v>
          </cell>
          <cell r="B64" t="str">
            <v>HDPE female equal tee, 32mm, PN10</v>
          </cell>
          <cell r="C64" t="str">
            <v>pc</v>
          </cell>
          <cell r="D64">
            <v>17300</v>
          </cell>
          <cell r="E64">
            <v>4.04</v>
          </cell>
          <cell r="F64">
            <v>0.04</v>
          </cell>
          <cell r="G64">
            <v>4</v>
          </cell>
        </row>
        <row r="65">
          <cell r="A65">
            <v>1.63</v>
          </cell>
          <cell r="B65" t="str">
            <v>HDPE female equal tee, 25mm, PN10</v>
          </cell>
          <cell r="C65" t="str">
            <v>pc</v>
          </cell>
          <cell r="D65">
            <v>12000</v>
          </cell>
          <cell r="E65">
            <v>3.03</v>
          </cell>
          <cell r="F65">
            <v>0.03</v>
          </cell>
          <cell r="G65">
            <v>3</v>
          </cell>
        </row>
        <row r="66">
          <cell r="A66">
            <v>1.64</v>
          </cell>
          <cell r="B66" t="str">
            <v>HDPE female equal tee, 20mm, PN10</v>
          </cell>
          <cell r="C66" t="str">
            <v>pc</v>
          </cell>
          <cell r="D66">
            <v>9300</v>
          </cell>
          <cell r="E66">
            <v>2.3563300000000003</v>
          </cell>
          <cell r="F66">
            <v>2.3330000000000004E-2</v>
          </cell>
          <cell r="G66">
            <v>2.3330000000000002</v>
          </cell>
        </row>
        <row r="67">
          <cell r="A67">
            <v>1.65</v>
          </cell>
          <cell r="B67" t="str">
            <v>HDPE male adapter, 110mm, PN10</v>
          </cell>
          <cell r="C67" t="str">
            <v>pc</v>
          </cell>
          <cell r="D67">
            <v>116700</v>
          </cell>
          <cell r="E67">
            <v>30.3</v>
          </cell>
          <cell r="F67">
            <v>0.3</v>
          </cell>
          <cell r="G67">
            <v>30</v>
          </cell>
        </row>
        <row r="68">
          <cell r="A68">
            <v>1.66</v>
          </cell>
          <cell r="B68" t="str">
            <v>HDPE  male adapter, 90mm, PN10</v>
          </cell>
          <cell r="C68" t="str">
            <v>pc</v>
          </cell>
          <cell r="D68">
            <v>80000</v>
          </cell>
          <cell r="E68">
            <v>16.833670000000001</v>
          </cell>
          <cell r="F68">
            <v>0.16667000000000001</v>
          </cell>
          <cell r="G68">
            <v>16.667000000000002</v>
          </cell>
        </row>
        <row r="69">
          <cell r="A69">
            <v>1.67</v>
          </cell>
          <cell r="B69" t="str">
            <v>HDPE male adapter, 75mm, PN10</v>
          </cell>
          <cell r="C69" t="str">
            <v>pc</v>
          </cell>
          <cell r="D69">
            <v>41300</v>
          </cell>
          <cell r="E69">
            <v>12.793670000000001</v>
          </cell>
          <cell r="F69">
            <v>0.12667</v>
          </cell>
          <cell r="G69">
            <v>12.667</v>
          </cell>
        </row>
        <row r="70">
          <cell r="A70">
            <v>1.68</v>
          </cell>
          <cell r="B70" t="str">
            <v>HDPE male adapter, 63mm, PN10</v>
          </cell>
          <cell r="C70" t="str">
            <v>pc</v>
          </cell>
          <cell r="D70">
            <v>29300</v>
          </cell>
          <cell r="E70">
            <v>6.06</v>
          </cell>
          <cell r="F70">
            <v>0.06</v>
          </cell>
          <cell r="G70">
            <v>6</v>
          </cell>
        </row>
        <row r="71">
          <cell r="A71">
            <v>1.69</v>
          </cell>
          <cell r="B71" t="str">
            <v>HDPE male adapter, 50mm, PN10</v>
          </cell>
          <cell r="C71" t="str">
            <v>pc</v>
          </cell>
          <cell r="D71">
            <v>20000</v>
          </cell>
          <cell r="E71">
            <v>4.7133669999999999</v>
          </cell>
          <cell r="F71">
            <v>4.6667E-2</v>
          </cell>
          <cell r="G71">
            <v>4.6666999999999996</v>
          </cell>
        </row>
        <row r="72">
          <cell r="A72">
            <v>1.7</v>
          </cell>
          <cell r="B72" t="str">
            <v>HDPE male adapter, 40mm, PN10</v>
          </cell>
          <cell r="C72" t="str">
            <v>pc</v>
          </cell>
          <cell r="D72">
            <v>17300</v>
          </cell>
          <cell r="E72">
            <v>3.7033670000000001</v>
          </cell>
          <cell r="F72">
            <v>3.6666999999999998E-2</v>
          </cell>
          <cell r="G72">
            <v>3.6667000000000001</v>
          </cell>
        </row>
        <row r="73">
          <cell r="A73">
            <v>1.71</v>
          </cell>
          <cell r="B73" t="str">
            <v>HDPE male adapter, 32mm, PN10</v>
          </cell>
          <cell r="C73" t="str">
            <v>pc</v>
          </cell>
          <cell r="D73">
            <v>9300</v>
          </cell>
          <cell r="E73">
            <v>2.02</v>
          </cell>
          <cell r="F73">
            <v>0.02</v>
          </cell>
          <cell r="G73">
            <v>2</v>
          </cell>
        </row>
        <row r="74">
          <cell r="A74">
            <v>1.72</v>
          </cell>
          <cell r="B74" t="str">
            <v>HDPE male adapter, 25mm, PN10</v>
          </cell>
          <cell r="C74" t="str">
            <v>pc</v>
          </cell>
          <cell r="D74">
            <v>6700</v>
          </cell>
          <cell r="E74">
            <v>1.68367</v>
          </cell>
          <cell r="F74">
            <v>1.6670000000000001E-2</v>
          </cell>
          <cell r="G74">
            <v>1.667</v>
          </cell>
        </row>
        <row r="75">
          <cell r="A75">
            <v>1.73</v>
          </cell>
          <cell r="B75" t="str">
            <v>HDPE male adapter, 20mm, PN10</v>
          </cell>
          <cell r="C75" t="str">
            <v>pc</v>
          </cell>
          <cell r="D75">
            <v>5300</v>
          </cell>
          <cell r="E75">
            <v>1.34633</v>
          </cell>
          <cell r="F75">
            <v>1.333E-2</v>
          </cell>
          <cell r="G75">
            <v>1.333</v>
          </cell>
        </row>
        <row r="76">
          <cell r="A76">
            <v>1.74</v>
          </cell>
          <cell r="B76" t="str">
            <v>HDPE female adapter, 110mm, PN10</v>
          </cell>
          <cell r="C76" t="str">
            <v>pc</v>
          </cell>
          <cell r="D76">
            <v>153300</v>
          </cell>
          <cell r="E76">
            <v>39.053670000000004</v>
          </cell>
          <cell r="F76">
            <v>0.38667000000000001</v>
          </cell>
          <cell r="G76">
            <v>38.667000000000002</v>
          </cell>
        </row>
        <row r="77">
          <cell r="A77">
            <v>1.75</v>
          </cell>
          <cell r="B77" t="str">
            <v>HDPE  female adapter, 90mm, PN10</v>
          </cell>
          <cell r="C77" t="str">
            <v>pc</v>
          </cell>
          <cell r="D77">
            <v>93300</v>
          </cell>
          <cell r="E77">
            <v>19.526329999999998</v>
          </cell>
          <cell r="F77">
            <v>0.19333</v>
          </cell>
          <cell r="G77">
            <v>19.332999999999998</v>
          </cell>
        </row>
        <row r="78">
          <cell r="A78">
            <v>1.76</v>
          </cell>
          <cell r="B78" t="str">
            <v>HDPE female adapter, 75mm, PN10</v>
          </cell>
          <cell r="C78" t="str">
            <v>pc</v>
          </cell>
          <cell r="D78">
            <v>50700</v>
          </cell>
          <cell r="E78">
            <v>14.81367</v>
          </cell>
          <cell r="F78">
            <v>0.14666999999999999</v>
          </cell>
          <cell r="G78">
            <v>14.667</v>
          </cell>
        </row>
        <row r="79">
          <cell r="A79">
            <v>1.77</v>
          </cell>
          <cell r="B79" t="str">
            <v>HDPE female adapter, 63mm, PN10</v>
          </cell>
          <cell r="C79" t="str">
            <v>pc</v>
          </cell>
          <cell r="D79">
            <v>29300</v>
          </cell>
          <cell r="E79">
            <v>8.08</v>
          </cell>
          <cell r="F79">
            <v>0.08</v>
          </cell>
          <cell r="G79">
            <v>8</v>
          </cell>
        </row>
        <row r="80">
          <cell r="A80">
            <v>1.78</v>
          </cell>
          <cell r="B80" t="str">
            <v>HDPE female adapter, 50mm, PN10</v>
          </cell>
          <cell r="C80" t="str">
            <v>pc</v>
          </cell>
          <cell r="D80">
            <v>20000</v>
          </cell>
          <cell r="E80">
            <v>5.3863300000000001</v>
          </cell>
          <cell r="F80">
            <v>5.3330000000000002E-2</v>
          </cell>
          <cell r="G80">
            <v>5.3330000000000002</v>
          </cell>
        </row>
        <row r="81">
          <cell r="A81">
            <v>1.79</v>
          </cell>
          <cell r="B81" t="str">
            <v>HDPE female adapter, 40mm, PN10</v>
          </cell>
          <cell r="C81" t="str">
            <v>pc</v>
          </cell>
          <cell r="D81">
            <v>17300</v>
          </cell>
          <cell r="E81">
            <v>4.3763300000000003</v>
          </cell>
          <cell r="F81">
            <v>4.333E-2</v>
          </cell>
          <cell r="G81">
            <v>4.3330000000000002</v>
          </cell>
        </row>
        <row r="82">
          <cell r="A82">
            <v>1.8</v>
          </cell>
          <cell r="B82" t="str">
            <v>HDPE female adapter, 32mm, PN10</v>
          </cell>
          <cell r="C82" t="str">
            <v>pc</v>
          </cell>
          <cell r="D82">
            <v>9300</v>
          </cell>
          <cell r="E82">
            <v>2.3563300000000003</v>
          </cell>
          <cell r="F82">
            <v>2.3330000000000004E-2</v>
          </cell>
          <cell r="G82">
            <v>2.3330000000000002</v>
          </cell>
        </row>
        <row r="83">
          <cell r="A83">
            <v>1.81</v>
          </cell>
          <cell r="B83" t="str">
            <v>HDPE female adapter, 25mm, PN10</v>
          </cell>
          <cell r="C83" t="str">
            <v>pc</v>
          </cell>
          <cell r="D83">
            <v>6700</v>
          </cell>
          <cell r="E83">
            <v>2.02</v>
          </cell>
          <cell r="F83">
            <v>0.02</v>
          </cell>
          <cell r="G83">
            <v>2</v>
          </cell>
        </row>
        <row r="84">
          <cell r="A84">
            <v>1.82</v>
          </cell>
          <cell r="B84" t="str">
            <v>HDPE female adapter, 20mm, PN10</v>
          </cell>
          <cell r="C84" t="str">
            <v>pc</v>
          </cell>
          <cell r="D84">
            <v>5300</v>
          </cell>
          <cell r="E84">
            <v>1.68367</v>
          </cell>
          <cell r="F84">
            <v>1.6670000000000001E-2</v>
          </cell>
          <cell r="G84">
            <v>1.667</v>
          </cell>
        </row>
        <row r="85">
          <cell r="A85">
            <v>1.83</v>
          </cell>
          <cell r="B85" t="str">
            <v>HDPE strainer, 90mm</v>
          </cell>
          <cell r="C85" t="str">
            <v>pc</v>
          </cell>
          <cell r="D85">
            <v>76760</v>
          </cell>
          <cell r="E85">
            <v>40.4</v>
          </cell>
          <cell r="F85">
            <v>0.4</v>
          </cell>
          <cell r="G85">
            <v>40</v>
          </cell>
        </row>
        <row r="86">
          <cell r="A86">
            <v>1.84</v>
          </cell>
          <cell r="B86" t="str">
            <v>HDPE strainer, 90mm</v>
          </cell>
          <cell r="C86" t="str">
            <v>pc</v>
          </cell>
          <cell r="D86">
            <v>44776.026999999995</v>
          </cell>
          <cell r="E86">
            <v>23.566329999999997</v>
          </cell>
          <cell r="F86">
            <v>0.23332999999999998</v>
          </cell>
          <cell r="G86">
            <v>23.332999999999998</v>
          </cell>
        </row>
        <row r="87">
          <cell r="A87">
            <v>1.85</v>
          </cell>
          <cell r="B87" t="str">
            <v>HDPE strainer, 90mm</v>
          </cell>
          <cell r="C87" t="str">
            <v>pc</v>
          </cell>
          <cell r="D87">
            <v>31983.973000000002</v>
          </cell>
          <cell r="E87">
            <v>16.833670000000001</v>
          </cell>
          <cell r="F87">
            <v>0.16667000000000001</v>
          </cell>
          <cell r="G87">
            <v>16.667000000000002</v>
          </cell>
        </row>
        <row r="88">
          <cell r="A88">
            <v>1.86</v>
          </cell>
          <cell r="B88" t="str">
            <v>HDPE clamp saddle, 90 x 1, PN10</v>
          </cell>
          <cell r="C88" t="str">
            <v>pc</v>
          </cell>
          <cell r="D88">
            <v>30700</v>
          </cell>
          <cell r="E88">
            <v>12.12</v>
          </cell>
          <cell r="F88">
            <v>0.12</v>
          </cell>
          <cell r="G88">
            <v>12</v>
          </cell>
        </row>
        <row r="89">
          <cell r="A89">
            <v>1.87</v>
          </cell>
          <cell r="B89" t="str">
            <v>HDPE clamp saddle, 90 x 3/4 PN10</v>
          </cell>
          <cell r="C89" t="str">
            <v>pc</v>
          </cell>
          <cell r="D89">
            <v>30700</v>
          </cell>
          <cell r="E89">
            <v>12.12</v>
          </cell>
          <cell r="F89">
            <v>0.12</v>
          </cell>
          <cell r="G89">
            <v>12</v>
          </cell>
        </row>
        <row r="90">
          <cell r="A90">
            <v>1.88</v>
          </cell>
          <cell r="B90" t="str">
            <v>HDPE clamp saddle, 90 x 1/2, PN10</v>
          </cell>
          <cell r="C90" t="str">
            <v>pc</v>
          </cell>
          <cell r="D90">
            <v>30700</v>
          </cell>
          <cell r="E90">
            <v>12.12</v>
          </cell>
          <cell r="F90">
            <v>0.12</v>
          </cell>
          <cell r="G90">
            <v>12</v>
          </cell>
        </row>
        <row r="91">
          <cell r="A91">
            <v>1.89</v>
          </cell>
          <cell r="B91" t="str">
            <v>HDPE clamp saddle, 75 x 1, PN10</v>
          </cell>
          <cell r="C91" t="str">
            <v>pc</v>
          </cell>
          <cell r="D91">
            <v>24000</v>
          </cell>
          <cell r="E91">
            <v>10.773669999999999</v>
          </cell>
          <cell r="F91">
            <v>0.10667</v>
          </cell>
          <cell r="G91">
            <v>10.667</v>
          </cell>
        </row>
        <row r="92">
          <cell r="A92">
            <v>1.9</v>
          </cell>
          <cell r="B92" t="str">
            <v>HDPE clamp saddle, 75 x 3/4, PN10</v>
          </cell>
          <cell r="C92" t="str">
            <v>pc</v>
          </cell>
          <cell r="D92">
            <v>24000</v>
          </cell>
          <cell r="E92">
            <v>10.773669999999999</v>
          </cell>
          <cell r="F92">
            <v>0.10667</v>
          </cell>
          <cell r="G92">
            <v>10.667</v>
          </cell>
        </row>
        <row r="93">
          <cell r="A93">
            <v>1.91</v>
          </cell>
          <cell r="B93" t="str">
            <v>HDPE clamp saddle, 75 x 1/2, PN10</v>
          </cell>
          <cell r="C93" t="str">
            <v>pc</v>
          </cell>
          <cell r="D93">
            <v>24000</v>
          </cell>
          <cell r="E93">
            <v>10.773669999999999</v>
          </cell>
          <cell r="F93">
            <v>0.10667</v>
          </cell>
          <cell r="G93">
            <v>10.667</v>
          </cell>
        </row>
        <row r="94">
          <cell r="A94">
            <v>1.92</v>
          </cell>
          <cell r="B94" t="str">
            <v>HDPE clamp saddle, 63 x 1 1/2, PN10</v>
          </cell>
          <cell r="C94" t="str">
            <v>pc</v>
          </cell>
          <cell r="D94">
            <v>20700</v>
          </cell>
          <cell r="E94">
            <v>6.7333669999999994</v>
          </cell>
          <cell r="F94">
            <v>6.6667000000000004E-2</v>
          </cell>
          <cell r="G94">
            <v>6.6666999999999996</v>
          </cell>
        </row>
        <row r="95">
          <cell r="A95">
            <v>1.93</v>
          </cell>
          <cell r="B95" t="str">
            <v>HDPE clamp saddle, 63 x 1, PN10</v>
          </cell>
          <cell r="C95" t="str">
            <v>pc</v>
          </cell>
          <cell r="D95">
            <v>20700</v>
          </cell>
          <cell r="E95">
            <v>6.7333669999999994</v>
          </cell>
          <cell r="F95">
            <v>6.6667000000000004E-2</v>
          </cell>
          <cell r="G95">
            <v>6.6666999999999996</v>
          </cell>
        </row>
        <row r="96">
          <cell r="A96">
            <v>1.94</v>
          </cell>
          <cell r="B96" t="str">
            <v>HDPE clamp saddle, 63 x 3/4, PN10</v>
          </cell>
          <cell r="C96" t="str">
            <v>pc</v>
          </cell>
          <cell r="D96">
            <v>20700</v>
          </cell>
          <cell r="E96">
            <v>6.7333669999999994</v>
          </cell>
          <cell r="F96">
            <v>6.6667000000000004E-2</v>
          </cell>
          <cell r="G96">
            <v>6.6666999999999996</v>
          </cell>
        </row>
        <row r="97">
          <cell r="A97">
            <v>1.95</v>
          </cell>
          <cell r="B97" t="str">
            <v>HDPE clamp saddle, 63 x 1/2, PN10</v>
          </cell>
          <cell r="C97" t="str">
            <v>pc</v>
          </cell>
          <cell r="D97">
            <v>20700</v>
          </cell>
          <cell r="E97">
            <v>6.7333669999999994</v>
          </cell>
          <cell r="F97">
            <v>6.6667000000000004E-2</v>
          </cell>
          <cell r="G97">
            <v>6.6666999999999996</v>
          </cell>
        </row>
        <row r="98">
          <cell r="A98">
            <v>1.96</v>
          </cell>
          <cell r="B98" t="str">
            <v>HDPE clamp saddle, 50 x 1, PN10</v>
          </cell>
          <cell r="C98" t="str">
            <v>pc</v>
          </cell>
          <cell r="D98">
            <v>14700</v>
          </cell>
          <cell r="E98">
            <v>4.7136699999999996</v>
          </cell>
          <cell r="F98">
            <v>4.6669999999999996E-2</v>
          </cell>
          <cell r="G98">
            <v>4.6669999999999998</v>
          </cell>
        </row>
        <row r="99">
          <cell r="A99">
            <v>1.97</v>
          </cell>
          <cell r="B99" t="str">
            <v>HDPE clamp saddle, 50 x 3/4, PN10</v>
          </cell>
          <cell r="C99" t="str">
            <v>pc</v>
          </cell>
          <cell r="D99">
            <v>14700</v>
          </cell>
          <cell r="E99">
            <v>4.7136699999999996</v>
          </cell>
          <cell r="F99">
            <v>4.6669999999999996E-2</v>
          </cell>
          <cell r="G99">
            <v>4.6669999999999998</v>
          </cell>
        </row>
        <row r="100">
          <cell r="A100">
            <v>1.98</v>
          </cell>
          <cell r="B100" t="str">
            <v>HDPE clamp saddle, 50 x 1/2, PN10</v>
          </cell>
          <cell r="C100" t="str">
            <v>pc</v>
          </cell>
          <cell r="D100">
            <v>14700</v>
          </cell>
          <cell r="E100">
            <v>4.7136699999999996</v>
          </cell>
          <cell r="F100">
            <v>4.6669999999999996E-2</v>
          </cell>
          <cell r="G100">
            <v>4.6669999999999998</v>
          </cell>
        </row>
        <row r="101">
          <cell r="A101">
            <v>1.99</v>
          </cell>
          <cell r="B101" t="str">
            <v>HDPE clamp saddle, 40 x 1, PN10</v>
          </cell>
          <cell r="C101" t="str">
            <v>pc</v>
          </cell>
          <cell r="D101">
            <v>9300</v>
          </cell>
          <cell r="E101">
            <v>3.7033670000000001</v>
          </cell>
          <cell r="F101">
            <v>3.6666999999999998E-2</v>
          </cell>
          <cell r="G101">
            <v>3.6667000000000001</v>
          </cell>
        </row>
        <row r="102">
          <cell r="A102">
            <v>2</v>
          </cell>
          <cell r="B102" t="str">
            <v>HDPE clamp saddle, 40 x 3/4, PN10</v>
          </cell>
          <cell r="C102" t="str">
            <v>pc</v>
          </cell>
          <cell r="D102">
            <v>9300</v>
          </cell>
          <cell r="E102">
            <v>3.7033670000000001</v>
          </cell>
          <cell r="F102">
            <v>3.6666999999999998E-2</v>
          </cell>
          <cell r="G102">
            <v>3.6667000000000001</v>
          </cell>
        </row>
        <row r="103">
          <cell r="A103">
            <v>2.0099999999999998</v>
          </cell>
          <cell r="B103" t="str">
            <v>HDPE clamp saddle, 40 x 1/2, PN10</v>
          </cell>
          <cell r="C103" t="str">
            <v>pc</v>
          </cell>
          <cell r="D103">
            <v>9300</v>
          </cell>
          <cell r="E103">
            <v>3.7033670000000001</v>
          </cell>
          <cell r="F103">
            <v>3.6666999999999998E-2</v>
          </cell>
          <cell r="G103">
            <v>3.6667000000000001</v>
          </cell>
        </row>
        <row r="104">
          <cell r="A104">
            <v>3.02</v>
          </cell>
          <cell r="B104" t="str">
            <v>GI pipe, 4", class B</v>
          </cell>
          <cell r="C104" t="str">
            <v>rm</v>
          </cell>
          <cell r="D104">
            <v>31417</v>
          </cell>
          <cell r="E104">
            <v>21.666709999999998</v>
          </cell>
          <cell r="F104">
            <v>5.0000099999999996</v>
          </cell>
          <cell r="G104">
            <v>16.666699999999999</v>
          </cell>
        </row>
        <row r="105">
          <cell r="A105">
            <v>3.03</v>
          </cell>
          <cell r="B105" t="str">
            <v>GI pipe, 3", class B</v>
          </cell>
          <cell r="C105" t="str">
            <v>rm</v>
          </cell>
          <cell r="D105">
            <v>22000</v>
          </cell>
          <cell r="E105">
            <v>13.722799999999999</v>
          </cell>
          <cell r="F105">
            <v>3.1667999999999998</v>
          </cell>
          <cell r="G105">
            <v>10.555999999999999</v>
          </cell>
        </row>
        <row r="106">
          <cell r="A106">
            <v>3.04</v>
          </cell>
          <cell r="B106" t="str">
            <v>GI pipe, 2 1/2", class B</v>
          </cell>
          <cell r="C106" t="str">
            <v>rm</v>
          </cell>
          <cell r="D106">
            <v>18000</v>
          </cell>
          <cell r="E106">
            <v>10.8329</v>
          </cell>
          <cell r="F106">
            <v>2.4998999999999998</v>
          </cell>
          <cell r="G106">
            <v>8.3330000000000002</v>
          </cell>
        </row>
        <row r="107">
          <cell r="A107">
            <v>3.05</v>
          </cell>
          <cell r="B107" t="str">
            <v>GI pipe, 2", class B</v>
          </cell>
          <cell r="C107" t="str">
            <v>rm</v>
          </cell>
          <cell r="D107">
            <v>13000</v>
          </cell>
          <cell r="E107">
            <v>9.1</v>
          </cell>
          <cell r="F107">
            <v>2.1</v>
          </cell>
          <cell r="G107">
            <v>7</v>
          </cell>
        </row>
        <row r="108">
          <cell r="A108">
            <v>3.06</v>
          </cell>
          <cell r="B108" t="str">
            <v>GI pipe, 1 1/2", class B</v>
          </cell>
          <cell r="C108" t="str">
            <v>rm</v>
          </cell>
          <cell r="D108">
            <v>10583</v>
          </cell>
          <cell r="E108">
            <v>5.7771999999999997</v>
          </cell>
          <cell r="F108">
            <v>1.3331999999999999</v>
          </cell>
          <cell r="G108">
            <v>4.444</v>
          </cell>
        </row>
        <row r="109">
          <cell r="A109">
            <v>3.07</v>
          </cell>
          <cell r="B109" t="str">
            <v>GI pipe, 1 1/4", class B</v>
          </cell>
          <cell r="C109" t="str">
            <v>rm</v>
          </cell>
          <cell r="D109">
            <v>9280</v>
          </cell>
          <cell r="E109">
            <v>5.0556999999999999</v>
          </cell>
          <cell r="F109">
            <v>1.1666999999999998</v>
          </cell>
          <cell r="G109">
            <v>3.8889999999999998</v>
          </cell>
        </row>
        <row r="110">
          <cell r="A110">
            <v>3.08</v>
          </cell>
          <cell r="B110" t="str">
            <v>GI pipe, 1", class B</v>
          </cell>
          <cell r="C110" t="str">
            <v>rm</v>
          </cell>
          <cell r="D110">
            <v>7417</v>
          </cell>
          <cell r="E110">
            <v>3.9</v>
          </cell>
          <cell r="F110">
            <v>0.89999999999999991</v>
          </cell>
          <cell r="G110">
            <v>3</v>
          </cell>
        </row>
        <row r="111">
          <cell r="A111">
            <v>3.09</v>
          </cell>
          <cell r="B111" t="str">
            <v>GI pipe, 3/4", class B</v>
          </cell>
          <cell r="C111" t="str">
            <v>rm</v>
          </cell>
          <cell r="D111">
            <v>6833</v>
          </cell>
          <cell r="E111">
            <v>2.5285000000000002</v>
          </cell>
          <cell r="F111">
            <v>0.58350000000000002</v>
          </cell>
          <cell r="G111">
            <v>1.9450000000000001</v>
          </cell>
        </row>
        <row r="112">
          <cell r="A112">
            <v>3.1</v>
          </cell>
          <cell r="B112" t="str">
            <v>GI pipe, 1/2", class B</v>
          </cell>
          <cell r="C112" t="str">
            <v>rm</v>
          </cell>
          <cell r="D112">
            <v>4750</v>
          </cell>
          <cell r="E112">
            <v>1.95</v>
          </cell>
          <cell r="F112">
            <v>0.44999999999999996</v>
          </cell>
          <cell r="G112">
            <v>1.5</v>
          </cell>
        </row>
        <row r="113">
          <cell r="A113">
            <v>3.11</v>
          </cell>
          <cell r="B113" t="str">
            <v>GI elbow, 4", class B</v>
          </cell>
          <cell r="C113" t="str">
            <v>pc</v>
          </cell>
          <cell r="D113">
            <v>14985.49</v>
          </cell>
          <cell r="E113">
            <v>7.8871000000000002</v>
          </cell>
          <cell r="F113">
            <v>1.8201000000000001</v>
          </cell>
          <cell r="G113">
            <v>6.0670000000000002</v>
          </cell>
        </row>
        <row r="114">
          <cell r="A114">
            <v>3.12</v>
          </cell>
          <cell r="B114" t="str">
            <v>GI elbow, 3", class B</v>
          </cell>
          <cell r="C114" t="str">
            <v>pc</v>
          </cell>
          <cell r="D114">
            <v>8232.51</v>
          </cell>
          <cell r="E114">
            <v>4.3329000000000004</v>
          </cell>
          <cell r="F114">
            <v>0.99990000000000001</v>
          </cell>
          <cell r="G114">
            <v>3.3330000000000002</v>
          </cell>
        </row>
        <row r="115">
          <cell r="A115">
            <v>3.13</v>
          </cell>
          <cell r="B115" t="str">
            <v>GI elbow, 2 1/2", class B</v>
          </cell>
          <cell r="C115" t="str">
            <v>pc</v>
          </cell>
          <cell r="D115">
            <v>5434.0000000000009</v>
          </cell>
          <cell r="E115">
            <v>2.8600000000000003</v>
          </cell>
          <cell r="F115">
            <v>0.66</v>
          </cell>
          <cell r="G115">
            <v>2.2000000000000002</v>
          </cell>
        </row>
        <row r="116">
          <cell r="A116">
            <v>3.14</v>
          </cell>
          <cell r="B116" t="str">
            <v>GI elbow, 2", class B</v>
          </cell>
          <cell r="C116" t="str">
            <v>pc</v>
          </cell>
          <cell r="D116">
            <v>2551.5099999999998</v>
          </cell>
          <cell r="E116">
            <v>1.3428999999999998</v>
          </cell>
          <cell r="F116">
            <v>0.30989999999999995</v>
          </cell>
          <cell r="G116">
            <v>1.0329999999999999</v>
          </cell>
        </row>
        <row r="117">
          <cell r="A117">
            <v>3.15</v>
          </cell>
          <cell r="B117" t="str">
            <v>GI elbow, 1 1/2", class B</v>
          </cell>
          <cell r="C117" t="str">
            <v>pc</v>
          </cell>
          <cell r="D117">
            <v>1647.49</v>
          </cell>
          <cell r="E117">
            <v>0.86709999999999998</v>
          </cell>
          <cell r="F117">
            <v>0.2001</v>
          </cell>
          <cell r="G117">
            <v>0.66700000000000004</v>
          </cell>
        </row>
        <row r="118">
          <cell r="A118">
            <v>3.16</v>
          </cell>
          <cell r="B118" t="str">
            <v>GI elbow, 1 1/4", class B</v>
          </cell>
          <cell r="C118" t="str">
            <v>pc</v>
          </cell>
          <cell r="D118">
            <v>1235</v>
          </cell>
          <cell r="E118">
            <v>0.65</v>
          </cell>
          <cell r="F118">
            <v>0.15</v>
          </cell>
          <cell r="G118">
            <v>0.5</v>
          </cell>
        </row>
        <row r="119">
          <cell r="A119">
            <v>3.17</v>
          </cell>
          <cell r="B119" t="str">
            <v>GI elbow, 1", class B</v>
          </cell>
          <cell r="C119" t="str">
            <v>pc</v>
          </cell>
          <cell r="D119">
            <v>822.51</v>
          </cell>
          <cell r="E119">
            <v>0.43290000000000001</v>
          </cell>
          <cell r="F119">
            <v>9.9900000000000003E-2</v>
          </cell>
          <cell r="G119">
            <v>0.33300000000000002</v>
          </cell>
        </row>
        <row r="120">
          <cell r="A120">
            <v>3.18</v>
          </cell>
          <cell r="B120" t="str">
            <v>GI elbow, 3/4", class B</v>
          </cell>
          <cell r="C120" t="str">
            <v>pc</v>
          </cell>
          <cell r="D120">
            <v>575.51</v>
          </cell>
          <cell r="E120">
            <v>0.3029</v>
          </cell>
          <cell r="F120">
            <v>6.9900000000000004E-2</v>
          </cell>
          <cell r="G120">
            <v>0.23300000000000001</v>
          </cell>
        </row>
        <row r="121">
          <cell r="A121">
            <v>3.19</v>
          </cell>
          <cell r="B121" t="str">
            <v>GI elbow, 1/2", class B</v>
          </cell>
          <cell r="C121" t="str">
            <v>pc</v>
          </cell>
          <cell r="D121">
            <v>412.49</v>
          </cell>
          <cell r="E121">
            <v>0.21710000000000002</v>
          </cell>
          <cell r="F121">
            <v>5.0099999999999999E-2</v>
          </cell>
          <cell r="G121">
            <v>0.16700000000000001</v>
          </cell>
        </row>
        <row r="122">
          <cell r="A122">
            <v>3.2</v>
          </cell>
          <cell r="B122" t="str">
            <v>GI end cap, 4", class B</v>
          </cell>
          <cell r="C122" t="str">
            <v>pc</v>
          </cell>
          <cell r="D122">
            <v>17290</v>
          </cell>
          <cell r="E122">
            <v>9.1</v>
          </cell>
          <cell r="F122">
            <v>2.1</v>
          </cell>
          <cell r="G122">
            <v>7</v>
          </cell>
        </row>
        <row r="123">
          <cell r="A123">
            <v>3.21</v>
          </cell>
          <cell r="B123" t="str">
            <v>GI end cap, 3", class B</v>
          </cell>
          <cell r="C123" t="str">
            <v>pc</v>
          </cell>
          <cell r="D123">
            <v>10702.51</v>
          </cell>
          <cell r="E123">
            <v>5.6329000000000002</v>
          </cell>
          <cell r="F123">
            <v>1.2999000000000001</v>
          </cell>
          <cell r="G123">
            <v>4.3330000000000002</v>
          </cell>
        </row>
        <row r="124">
          <cell r="A124">
            <v>3.22</v>
          </cell>
          <cell r="B124" t="str">
            <v>GI end cap, 2 1/2", class B</v>
          </cell>
          <cell r="C124" t="str">
            <v>pc</v>
          </cell>
          <cell r="D124">
            <v>9057.489999999998</v>
          </cell>
          <cell r="E124">
            <v>4.7670999999999992</v>
          </cell>
          <cell r="F124">
            <v>1.1000999999999999</v>
          </cell>
          <cell r="G124">
            <v>3.6669999999999998</v>
          </cell>
        </row>
        <row r="125">
          <cell r="A125">
            <v>3.23</v>
          </cell>
          <cell r="B125" t="str">
            <v>GI end cap, 2", class B</v>
          </cell>
          <cell r="C125" t="str">
            <v>pc</v>
          </cell>
          <cell r="D125">
            <v>9630</v>
          </cell>
          <cell r="E125">
            <v>3.4670999999999998</v>
          </cell>
          <cell r="F125">
            <v>0.80009999999999992</v>
          </cell>
          <cell r="G125">
            <v>2.6669999999999998</v>
          </cell>
        </row>
        <row r="126">
          <cell r="A126">
            <v>3.24</v>
          </cell>
          <cell r="B126" t="str">
            <v>GI end cap, 1 1/2", class B</v>
          </cell>
          <cell r="C126" t="str">
            <v>pc</v>
          </cell>
          <cell r="D126">
            <v>8370</v>
          </cell>
          <cell r="E126">
            <v>2.1671</v>
          </cell>
          <cell r="F126">
            <v>0.50009999999999999</v>
          </cell>
          <cell r="G126">
            <v>1.667</v>
          </cell>
        </row>
        <row r="127">
          <cell r="A127">
            <v>3.25</v>
          </cell>
          <cell r="B127" t="str">
            <v>GI end cap, 1 1/4", class B</v>
          </cell>
          <cell r="C127" t="str">
            <v>pc</v>
          </cell>
          <cell r="D127">
            <v>7200</v>
          </cell>
          <cell r="E127">
            <v>1.3</v>
          </cell>
          <cell r="F127">
            <v>0.3</v>
          </cell>
          <cell r="G127">
            <v>1</v>
          </cell>
        </row>
        <row r="128">
          <cell r="A128">
            <v>3.26</v>
          </cell>
          <cell r="B128" t="str">
            <v>GI end cap, 1", class B</v>
          </cell>
          <cell r="C128" t="str">
            <v>pc</v>
          </cell>
          <cell r="D128">
            <v>6030</v>
          </cell>
          <cell r="E128">
            <v>0.86709999999999998</v>
          </cell>
          <cell r="F128">
            <v>0.2001</v>
          </cell>
          <cell r="G128">
            <v>0.66700000000000004</v>
          </cell>
        </row>
        <row r="129">
          <cell r="A129">
            <v>3.27</v>
          </cell>
          <cell r="B129" t="str">
            <v>GI end cap, 3/4", class B</v>
          </cell>
          <cell r="C129" t="str">
            <v>pc</v>
          </cell>
          <cell r="D129">
            <v>4770</v>
          </cell>
          <cell r="E129">
            <v>0.69290000000000007</v>
          </cell>
          <cell r="F129">
            <v>0.15990000000000001</v>
          </cell>
          <cell r="G129">
            <v>0.53300000000000003</v>
          </cell>
        </row>
        <row r="130">
          <cell r="A130">
            <v>3.28</v>
          </cell>
          <cell r="B130" t="str">
            <v>GI end cap, 1/2", class B</v>
          </cell>
          <cell r="C130" t="str">
            <v>pc</v>
          </cell>
          <cell r="D130">
            <v>3600</v>
          </cell>
          <cell r="E130">
            <v>0.52</v>
          </cell>
          <cell r="F130">
            <v>0.12</v>
          </cell>
          <cell r="G130">
            <v>0.4</v>
          </cell>
        </row>
        <row r="131">
          <cell r="A131">
            <v>3.29</v>
          </cell>
          <cell r="B131" t="str">
            <v>GI nipple, 4", class B</v>
          </cell>
          <cell r="C131" t="str">
            <v>pc</v>
          </cell>
          <cell r="D131">
            <v>9754.2199999999993</v>
          </cell>
          <cell r="E131">
            <v>5.1337999999999999</v>
          </cell>
          <cell r="F131">
            <v>1.4668000000000001</v>
          </cell>
          <cell r="G131">
            <v>3.6669999999999998</v>
          </cell>
        </row>
        <row r="132">
          <cell r="A132">
            <v>3.3</v>
          </cell>
          <cell r="B132" t="str">
            <v>GI nipple, 3", class B</v>
          </cell>
          <cell r="C132" t="str">
            <v>pc</v>
          </cell>
          <cell r="D132">
            <v>5320</v>
          </cell>
          <cell r="E132">
            <v>2.8</v>
          </cell>
          <cell r="F132">
            <v>0.8</v>
          </cell>
          <cell r="G132">
            <v>2</v>
          </cell>
        </row>
        <row r="133">
          <cell r="A133">
            <v>3.31</v>
          </cell>
          <cell r="B133" t="str">
            <v>GI nipple, 2 1/2", class B</v>
          </cell>
          <cell r="C133" t="str">
            <v>pc</v>
          </cell>
          <cell r="D133">
            <v>3724</v>
          </cell>
          <cell r="E133">
            <v>1.96</v>
          </cell>
          <cell r="F133">
            <v>0.55999999999999994</v>
          </cell>
          <cell r="G133">
            <v>1.4</v>
          </cell>
        </row>
        <row r="134">
          <cell r="A134">
            <v>3.32</v>
          </cell>
          <cell r="B134" t="str">
            <v>GI nipple, 2", class B</v>
          </cell>
          <cell r="C134" t="str">
            <v>pc</v>
          </cell>
          <cell r="D134">
            <v>1949.78</v>
          </cell>
          <cell r="E134">
            <v>1.0262</v>
          </cell>
          <cell r="F134">
            <v>0.29320000000000002</v>
          </cell>
          <cell r="G134">
            <v>0.73299999999999998</v>
          </cell>
        </row>
        <row r="135">
          <cell r="A135">
            <v>3.33</v>
          </cell>
          <cell r="B135" t="str">
            <v>GI nipple, 1 1/2", class B</v>
          </cell>
          <cell r="C135" t="str">
            <v>pc</v>
          </cell>
          <cell r="D135">
            <v>1417.7800000000002</v>
          </cell>
          <cell r="E135">
            <v>0.74620000000000009</v>
          </cell>
          <cell r="F135">
            <v>0.21320000000000003</v>
          </cell>
          <cell r="G135">
            <v>0.53300000000000003</v>
          </cell>
        </row>
        <row r="136">
          <cell r="A136">
            <v>3.34</v>
          </cell>
          <cell r="B136" t="str">
            <v>GI nipple, 1 1/4", class B</v>
          </cell>
          <cell r="C136" t="str">
            <v>pc</v>
          </cell>
          <cell r="D136">
            <v>1064</v>
          </cell>
          <cell r="E136">
            <v>0.56000000000000005</v>
          </cell>
          <cell r="F136">
            <v>0.16000000000000003</v>
          </cell>
          <cell r="G136">
            <v>0.4</v>
          </cell>
        </row>
        <row r="137">
          <cell r="A137">
            <v>3.35</v>
          </cell>
          <cell r="B137" t="str">
            <v>GI nipple, 1", class B</v>
          </cell>
          <cell r="C137" t="str">
            <v>pc</v>
          </cell>
          <cell r="D137">
            <v>2430</v>
          </cell>
          <cell r="E137">
            <v>0.37380000000000002</v>
          </cell>
          <cell r="F137">
            <v>0.10680000000000001</v>
          </cell>
          <cell r="G137">
            <v>0.26700000000000002</v>
          </cell>
        </row>
        <row r="138">
          <cell r="A138">
            <v>3.36</v>
          </cell>
          <cell r="B138" t="str">
            <v>GI nipple, 3/4", class B</v>
          </cell>
          <cell r="C138" t="str">
            <v>pc</v>
          </cell>
          <cell r="D138">
            <v>1800</v>
          </cell>
          <cell r="E138">
            <v>0.28000000000000003</v>
          </cell>
          <cell r="F138">
            <v>8.0000000000000016E-2</v>
          </cell>
          <cell r="G138">
            <v>0.2</v>
          </cell>
        </row>
        <row r="139">
          <cell r="A139">
            <v>3.37</v>
          </cell>
          <cell r="B139" t="str">
            <v>GI nipple, 1/2", class B</v>
          </cell>
          <cell r="C139" t="str">
            <v>pc</v>
          </cell>
          <cell r="D139">
            <v>1170</v>
          </cell>
          <cell r="E139">
            <v>0.23380000000000001</v>
          </cell>
          <cell r="F139">
            <v>6.6800000000000012E-2</v>
          </cell>
          <cell r="G139">
            <v>0.16700000000000001</v>
          </cell>
        </row>
        <row r="140">
          <cell r="A140">
            <v>3.38</v>
          </cell>
          <cell r="B140" t="str">
            <v>GI reducer, 4" x 3", class B</v>
          </cell>
          <cell r="C140" t="str">
            <v>pc</v>
          </cell>
          <cell r="D140">
            <v>9754.2199999999993</v>
          </cell>
          <cell r="E140">
            <v>5.1337999999999999</v>
          </cell>
          <cell r="F140">
            <v>1.4668000000000001</v>
          </cell>
          <cell r="G140">
            <v>3.6669999999999998</v>
          </cell>
        </row>
        <row r="141">
          <cell r="A141">
            <v>3.39</v>
          </cell>
          <cell r="B141" t="str">
            <v>GI reducer, 3" x 2", class B</v>
          </cell>
          <cell r="C141" t="str">
            <v>pc</v>
          </cell>
          <cell r="D141">
            <v>5320</v>
          </cell>
          <cell r="E141">
            <v>2.8</v>
          </cell>
          <cell r="F141">
            <v>0.8</v>
          </cell>
          <cell r="G141">
            <v>2</v>
          </cell>
        </row>
        <row r="142">
          <cell r="A142">
            <v>3.4</v>
          </cell>
          <cell r="B142" t="str">
            <v>GI reducer, 2 1/2" x 1", class B</v>
          </cell>
          <cell r="C142" t="str">
            <v>pc</v>
          </cell>
          <cell r="D142">
            <v>3546.578</v>
          </cell>
          <cell r="E142">
            <v>1.8666199999999999</v>
          </cell>
          <cell r="F142">
            <v>0.53332000000000002</v>
          </cell>
          <cell r="G142">
            <v>1.3332999999999999</v>
          </cell>
        </row>
        <row r="143">
          <cell r="A143">
            <v>3.41</v>
          </cell>
          <cell r="B143" t="str">
            <v>GI reducer, 2" x 1 1/2", class B</v>
          </cell>
          <cell r="C143" t="str">
            <v>pc</v>
          </cell>
          <cell r="D143">
            <v>2128</v>
          </cell>
          <cell r="E143">
            <v>1.1200000000000001</v>
          </cell>
          <cell r="F143">
            <v>0.32000000000000006</v>
          </cell>
          <cell r="G143">
            <v>0.8</v>
          </cell>
        </row>
        <row r="144">
          <cell r="A144">
            <v>3.42</v>
          </cell>
          <cell r="B144" t="str">
            <v>GI reducer, 2" x 1", class B</v>
          </cell>
          <cell r="C144" t="str">
            <v>pc</v>
          </cell>
          <cell r="D144">
            <v>2128</v>
          </cell>
          <cell r="E144">
            <v>1.1200000000000001</v>
          </cell>
          <cell r="F144">
            <v>0.32000000000000006</v>
          </cell>
          <cell r="G144">
            <v>0.8</v>
          </cell>
        </row>
        <row r="145">
          <cell r="A145">
            <v>3.43</v>
          </cell>
          <cell r="B145" t="str">
            <v>GI reducer, 1 1/2" x 1 1/4", class B</v>
          </cell>
          <cell r="C145" t="str">
            <v>pc</v>
          </cell>
          <cell r="D145">
            <v>1774.2200000000003</v>
          </cell>
          <cell r="E145">
            <v>0.93380000000000007</v>
          </cell>
          <cell r="F145">
            <v>0.26680000000000004</v>
          </cell>
          <cell r="G145">
            <v>0.66700000000000004</v>
          </cell>
        </row>
        <row r="146">
          <cell r="A146">
            <v>3.4350000000000001</v>
          </cell>
          <cell r="B146" t="str">
            <v>GI reducer, 1 1/2" x 1", class B</v>
          </cell>
          <cell r="C146" t="str">
            <v>pc</v>
          </cell>
          <cell r="D146">
            <v>1774.2200000000003</v>
          </cell>
          <cell r="E146">
            <v>0.93380000000000007</v>
          </cell>
          <cell r="F146">
            <v>0.26680000000000004</v>
          </cell>
          <cell r="G146">
            <v>0.66700000000000004</v>
          </cell>
        </row>
        <row r="147">
          <cell r="A147">
            <v>3.44</v>
          </cell>
          <cell r="B147" t="str">
            <v>GI reducer, 1 1/2" x 3/4", class B</v>
          </cell>
          <cell r="C147" t="str">
            <v>pc</v>
          </cell>
          <cell r="D147">
            <v>1774.2200000000003</v>
          </cell>
          <cell r="E147">
            <v>0.93380000000000007</v>
          </cell>
          <cell r="F147">
            <v>0.26680000000000004</v>
          </cell>
          <cell r="G147">
            <v>0.66700000000000004</v>
          </cell>
        </row>
        <row r="148">
          <cell r="A148">
            <v>3.45</v>
          </cell>
          <cell r="B148" t="str">
            <v>GI reducer, 1 1/2" x 1/2", class B</v>
          </cell>
          <cell r="C148" t="str">
            <v>pc</v>
          </cell>
          <cell r="D148">
            <v>1774.2200000000003</v>
          </cell>
          <cell r="E148">
            <v>0.93380000000000007</v>
          </cell>
          <cell r="F148">
            <v>0.26680000000000004</v>
          </cell>
          <cell r="G148">
            <v>0.66700000000000004</v>
          </cell>
        </row>
        <row r="149">
          <cell r="A149">
            <v>3.46</v>
          </cell>
          <cell r="B149" t="str">
            <v>GI reducer, 1 1/4" x 1", class B</v>
          </cell>
          <cell r="C149" t="str">
            <v>pc</v>
          </cell>
          <cell r="D149">
            <v>1418.5780000000002</v>
          </cell>
          <cell r="E149">
            <v>0.74662000000000006</v>
          </cell>
          <cell r="F149">
            <v>0.21332000000000001</v>
          </cell>
          <cell r="G149">
            <v>0.5333</v>
          </cell>
        </row>
        <row r="150">
          <cell r="A150">
            <v>3.47</v>
          </cell>
          <cell r="B150" t="str">
            <v>GI reducer, 1 1/4" x 1/2", class B</v>
          </cell>
          <cell r="C150" t="str">
            <v>pc</v>
          </cell>
          <cell r="D150">
            <v>1418.5780000000002</v>
          </cell>
          <cell r="E150">
            <v>0.74662000000000006</v>
          </cell>
          <cell r="F150">
            <v>0.21332000000000001</v>
          </cell>
          <cell r="G150">
            <v>0.5333</v>
          </cell>
        </row>
        <row r="151">
          <cell r="A151">
            <v>3.48</v>
          </cell>
          <cell r="B151" t="str">
            <v>GI reducer, 1" x 3/4", class B</v>
          </cell>
          <cell r="C151" t="str">
            <v>pc</v>
          </cell>
          <cell r="D151">
            <v>885.78000000000009</v>
          </cell>
          <cell r="E151">
            <v>0.46620000000000006</v>
          </cell>
          <cell r="F151">
            <v>0.13320000000000001</v>
          </cell>
          <cell r="G151">
            <v>0.33300000000000002</v>
          </cell>
        </row>
        <row r="152">
          <cell r="A152">
            <v>3.49</v>
          </cell>
          <cell r="B152" t="str">
            <v>GI reducer, 1" x 1/2", class B</v>
          </cell>
          <cell r="C152" t="str">
            <v>pc</v>
          </cell>
          <cell r="D152">
            <v>885.78000000000009</v>
          </cell>
          <cell r="E152">
            <v>0.46620000000000006</v>
          </cell>
          <cell r="F152">
            <v>0.13320000000000001</v>
          </cell>
          <cell r="G152">
            <v>0.33300000000000002</v>
          </cell>
        </row>
        <row r="153">
          <cell r="A153">
            <v>3.5</v>
          </cell>
          <cell r="B153" t="str">
            <v>GI reducer, 3/4" x 1/2", class B</v>
          </cell>
          <cell r="C153" t="str">
            <v>pc</v>
          </cell>
          <cell r="D153">
            <v>710.22</v>
          </cell>
          <cell r="E153">
            <v>0.37380000000000002</v>
          </cell>
          <cell r="F153">
            <v>0.10680000000000001</v>
          </cell>
          <cell r="G153">
            <v>0.26700000000000002</v>
          </cell>
        </row>
        <row r="154">
          <cell r="A154">
            <v>3.51</v>
          </cell>
          <cell r="B154" t="str">
            <v>GI socket, 4", class B</v>
          </cell>
          <cell r="C154" t="str">
            <v>pc</v>
          </cell>
          <cell r="D154">
            <v>11881.422000000002</v>
          </cell>
          <cell r="E154">
            <v>6.2533800000000008</v>
          </cell>
          <cell r="F154">
            <v>1.7866800000000003</v>
          </cell>
          <cell r="G154">
            <v>4.4667000000000003</v>
          </cell>
        </row>
        <row r="155">
          <cell r="A155">
            <v>3.52</v>
          </cell>
          <cell r="B155" t="str">
            <v>GI socket, 3", class B</v>
          </cell>
          <cell r="C155" t="str">
            <v>pc</v>
          </cell>
          <cell r="D155">
            <v>7094.2199999999993</v>
          </cell>
          <cell r="E155">
            <v>3.7337999999999996</v>
          </cell>
          <cell r="F155">
            <v>1.0668</v>
          </cell>
          <cell r="G155">
            <v>2.6669999999999998</v>
          </cell>
        </row>
        <row r="156">
          <cell r="A156">
            <v>3.53</v>
          </cell>
          <cell r="B156" t="str">
            <v>GI socket, 2 1/2", class B</v>
          </cell>
          <cell r="C156" t="str">
            <v>pc</v>
          </cell>
          <cell r="D156">
            <v>4966.22</v>
          </cell>
          <cell r="E156">
            <v>2.6137999999999999</v>
          </cell>
          <cell r="F156">
            <v>0.74680000000000002</v>
          </cell>
          <cell r="G156">
            <v>1.867</v>
          </cell>
        </row>
        <row r="157">
          <cell r="A157">
            <v>3.54</v>
          </cell>
          <cell r="B157" t="str">
            <v>GI socket, 2", class B</v>
          </cell>
          <cell r="C157" t="str">
            <v>pc</v>
          </cell>
          <cell r="D157">
            <v>2660</v>
          </cell>
          <cell r="E157">
            <v>1.4</v>
          </cell>
          <cell r="F157">
            <v>0.4</v>
          </cell>
          <cell r="G157">
            <v>1</v>
          </cell>
        </row>
        <row r="158">
          <cell r="A158">
            <v>3.55</v>
          </cell>
          <cell r="B158" t="str">
            <v>GI socket, 1 1/2", class B</v>
          </cell>
          <cell r="C158" t="str">
            <v>pc</v>
          </cell>
          <cell r="D158">
            <v>1596</v>
          </cell>
          <cell r="E158">
            <v>0.84</v>
          </cell>
          <cell r="F158">
            <v>0.24</v>
          </cell>
          <cell r="G158">
            <v>0.6</v>
          </cell>
        </row>
        <row r="159">
          <cell r="A159">
            <v>3.56</v>
          </cell>
          <cell r="B159" t="str">
            <v>GI socket, 1 1/4", class B</v>
          </cell>
          <cell r="C159" t="str">
            <v>pc</v>
          </cell>
          <cell r="D159">
            <v>1418.5780000000002</v>
          </cell>
          <cell r="E159">
            <v>0.74662000000000006</v>
          </cell>
          <cell r="F159">
            <v>0.21332000000000001</v>
          </cell>
          <cell r="G159">
            <v>0.5333</v>
          </cell>
        </row>
        <row r="160">
          <cell r="A160">
            <v>3.57</v>
          </cell>
          <cell r="B160" t="str">
            <v>GI socket, 1", class B</v>
          </cell>
          <cell r="C160" t="str">
            <v>pc</v>
          </cell>
          <cell r="D160">
            <v>885.78000000000009</v>
          </cell>
          <cell r="E160">
            <v>0.46620000000000006</v>
          </cell>
          <cell r="F160">
            <v>0.13320000000000001</v>
          </cell>
          <cell r="G160">
            <v>0.33300000000000002</v>
          </cell>
        </row>
        <row r="161">
          <cell r="A161">
            <v>3.58</v>
          </cell>
          <cell r="B161" t="str">
            <v>GI socket, 3/4", class B</v>
          </cell>
          <cell r="C161" t="str">
            <v>pc</v>
          </cell>
          <cell r="D161">
            <v>532</v>
          </cell>
          <cell r="E161">
            <v>0.28000000000000003</v>
          </cell>
          <cell r="F161">
            <v>8.0000000000000016E-2</v>
          </cell>
          <cell r="G161">
            <v>0.2</v>
          </cell>
        </row>
        <row r="162">
          <cell r="A162">
            <v>3.59</v>
          </cell>
          <cell r="B162" t="str">
            <v>GI socket, 1/2", class B</v>
          </cell>
          <cell r="C162" t="str">
            <v>pc</v>
          </cell>
          <cell r="D162">
            <v>354.57800000000003</v>
          </cell>
          <cell r="E162">
            <v>0.18662000000000001</v>
          </cell>
          <cell r="F162">
            <v>5.3320000000000006E-2</v>
          </cell>
          <cell r="G162">
            <v>0.1333</v>
          </cell>
        </row>
        <row r="163">
          <cell r="A163">
            <v>3.6</v>
          </cell>
          <cell r="B163" t="str">
            <v>GI equal tee, 4", class B</v>
          </cell>
          <cell r="C163" t="str">
            <v>pc</v>
          </cell>
          <cell r="D163">
            <v>11881.422000000002</v>
          </cell>
          <cell r="E163">
            <v>6.2533800000000008</v>
          </cell>
          <cell r="F163">
            <v>1.7866800000000003</v>
          </cell>
          <cell r="G163">
            <v>4.4667000000000003</v>
          </cell>
        </row>
        <row r="164">
          <cell r="A164">
            <v>3.61</v>
          </cell>
          <cell r="B164" t="str">
            <v>GI equal tee, 3", class B</v>
          </cell>
          <cell r="C164" t="str">
            <v>pc</v>
          </cell>
          <cell r="D164">
            <v>7094.2199999999993</v>
          </cell>
          <cell r="E164">
            <v>3.7337999999999996</v>
          </cell>
          <cell r="F164">
            <v>1.0668</v>
          </cell>
          <cell r="G164">
            <v>2.6669999999999998</v>
          </cell>
        </row>
        <row r="165">
          <cell r="A165">
            <v>3.62</v>
          </cell>
          <cell r="B165" t="str">
            <v>GI equal tee, 2 1/2", class B</v>
          </cell>
          <cell r="C165" t="str">
            <v>pc</v>
          </cell>
          <cell r="D165">
            <v>4966.22</v>
          </cell>
          <cell r="E165">
            <v>2.6137999999999999</v>
          </cell>
          <cell r="F165">
            <v>0.74680000000000002</v>
          </cell>
          <cell r="G165">
            <v>1.867</v>
          </cell>
        </row>
        <row r="166">
          <cell r="A166">
            <v>3.63</v>
          </cell>
          <cell r="B166" t="str">
            <v>GI equal tee, 2", class B</v>
          </cell>
          <cell r="C166" t="str">
            <v>pc</v>
          </cell>
          <cell r="D166">
            <v>2660</v>
          </cell>
          <cell r="E166">
            <v>1.4</v>
          </cell>
          <cell r="F166">
            <v>0.4</v>
          </cell>
          <cell r="G166">
            <v>1</v>
          </cell>
        </row>
        <row r="167">
          <cell r="A167">
            <v>3.64</v>
          </cell>
          <cell r="B167" t="str">
            <v>GI equal tee, 1 1/2", class B</v>
          </cell>
          <cell r="C167" t="str">
            <v>pc</v>
          </cell>
          <cell r="D167">
            <v>1596</v>
          </cell>
          <cell r="E167">
            <v>0.84</v>
          </cell>
          <cell r="F167">
            <v>0.24</v>
          </cell>
          <cell r="G167">
            <v>0.6</v>
          </cell>
        </row>
        <row r="168">
          <cell r="A168">
            <v>3.65</v>
          </cell>
          <cell r="B168" t="str">
            <v>GI equal tee, 1 1/4", class B</v>
          </cell>
          <cell r="C168" t="str">
            <v>pc</v>
          </cell>
          <cell r="D168">
            <v>1418.5780000000002</v>
          </cell>
          <cell r="E168">
            <v>0.74662000000000006</v>
          </cell>
          <cell r="F168">
            <v>0.21332000000000001</v>
          </cell>
          <cell r="G168">
            <v>0.5333</v>
          </cell>
        </row>
        <row r="169">
          <cell r="A169">
            <v>3.66</v>
          </cell>
          <cell r="B169" t="str">
            <v>GI equal tee, 1", class B</v>
          </cell>
          <cell r="C169" t="str">
            <v>pc</v>
          </cell>
          <cell r="D169">
            <v>885.78000000000009</v>
          </cell>
          <cell r="E169">
            <v>0.46620000000000006</v>
          </cell>
          <cell r="F169">
            <v>0.13320000000000001</v>
          </cell>
          <cell r="G169">
            <v>0.33300000000000002</v>
          </cell>
        </row>
        <row r="170">
          <cell r="A170">
            <v>3.67</v>
          </cell>
          <cell r="B170" t="str">
            <v>GI equal teet, 3/4", class B</v>
          </cell>
          <cell r="C170" t="str">
            <v>pc</v>
          </cell>
          <cell r="D170">
            <v>532</v>
          </cell>
          <cell r="E170">
            <v>0.28000000000000003</v>
          </cell>
          <cell r="F170">
            <v>8.0000000000000016E-2</v>
          </cell>
          <cell r="G170">
            <v>0.2</v>
          </cell>
        </row>
        <row r="171">
          <cell r="A171">
            <v>3.68</v>
          </cell>
          <cell r="B171" t="str">
            <v>GI equal tee, 1/2", class B</v>
          </cell>
          <cell r="C171" t="str">
            <v>pc</v>
          </cell>
          <cell r="D171">
            <v>354.57800000000003</v>
          </cell>
          <cell r="E171">
            <v>0.18662000000000001</v>
          </cell>
          <cell r="F171">
            <v>5.3320000000000006E-2</v>
          </cell>
          <cell r="G171">
            <v>0.1333</v>
          </cell>
        </row>
        <row r="172">
          <cell r="A172">
            <v>3.69</v>
          </cell>
          <cell r="B172" t="str">
            <v>GI unequal tee, 4 x 4 x 1/2", class B</v>
          </cell>
          <cell r="C172" t="str">
            <v>pc</v>
          </cell>
          <cell r="D172">
            <v>32273.78</v>
          </cell>
          <cell r="E172">
            <v>16.9862</v>
          </cell>
          <cell r="F172">
            <v>4.8532000000000002</v>
          </cell>
          <cell r="G172">
            <v>12.132999999999999</v>
          </cell>
        </row>
        <row r="173">
          <cell r="A173">
            <v>3.7</v>
          </cell>
          <cell r="B173" t="str">
            <v>GI unequal tee, 4 x 4 x 3/4", class B</v>
          </cell>
          <cell r="C173" t="str">
            <v>pc</v>
          </cell>
          <cell r="D173">
            <v>32273.78</v>
          </cell>
          <cell r="E173">
            <v>16.9862</v>
          </cell>
          <cell r="F173">
            <v>4.8532000000000002</v>
          </cell>
          <cell r="G173">
            <v>12.132999999999999</v>
          </cell>
        </row>
        <row r="174">
          <cell r="A174">
            <v>3.71</v>
          </cell>
          <cell r="B174" t="str">
            <v>GI unequal tee, 3 x 3 x 3/4", class B</v>
          </cell>
          <cell r="C174" t="str">
            <v>pc</v>
          </cell>
          <cell r="D174">
            <v>16845.780000000002</v>
          </cell>
          <cell r="E174">
            <v>8.866200000000001</v>
          </cell>
          <cell r="F174">
            <v>2.5332000000000003</v>
          </cell>
          <cell r="G174">
            <v>6.3330000000000002</v>
          </cell>
        </row>
        <row r="175">
          <cell r="A175">
            <v>3.72</v>
          </cell>
          <cell r="B175" t="str">
            <v>GI unequal tee, 3 x 3 x 1/2", class B</v>
          </cell>
          <cell r="C175" t="str">
            <v>pc</v>
          </cell>
          <cell r="D175">
            <v>16845.780000000002</v>
          </cell>
          <cell r="E175">
            <v>8.866200000000001</v>
          </cell>
          <cell r="F175">
            <v>2.5332000000000003</v>
          </cell>
          <cell r="G175">
            <v>6.3330000000000002</v>
          </cell>
        </row>
        <row r="176">
          <cell r="A176">
            <v>3.73</v>
          </cell>
          <cell r="B176" t="str">
            <v>GI unequal tee, 2 x 2 x 3/4", class B</v>
          </cell>
          <cell r="C176" t="str">
            <v>pc</v>
          </cell>
          <cell r="D176">
            <v>6384</v>
          </cell>
          <cell r="E176">
            <v>3.36</v>
          </cell>
          <cell r="F176">
            <v>0.96</v>
          </cell>
          <cell r="G176">
            <v>2.4</v>
          </cell>
        </row>
        <row r="177">
          <cell r="A177">
            <v>3.74</v>
          </cell>
          <cell r="B177" t="str">
            <v>GI unequal tee, 2 x 2 x 1/2", class B</v>
          </cell>
          <cell r="C177" t="str">
            <v>pc</v>
          </cell>
          <cell r="D177">
            <v>6384</v>
          </cell>
          <cell r="E177">
            <v>3.36</v>
          </cell>
          <cell r="F177">
            <v>0.96</v>
          </cell>
          <cell r="G177">
            <v>2.4</v>
          </cell>
        </row>
        <row r="178">
          <cell r="A178">
            <v>3.75</v>
          </cell>
          <cell r="B178" t="str">
            <v>GI unequal tee, 1 1/2 x 1 1/2 x 3/4", class B</v>
          </cell>
          <cell r="C178" t="str">
            <v>pc</v>
          </cell>
          <cell r="D178">
            <v>3902.2200000000007</v>
          </cell>
          <cell r="E178">
            <v>2.0538000000000003</v>
          </cell>
          <cell r="F178">
            <v>0.5868000000000001</v>
          </cell>
          <cell r="G178">
            <v>1.4670000000000001</v>
          </cell>
        </row>
        <row r="179">
          <cell r="A179">
            <v>3.76</v>
          </cell>
          <cell r="B179" t="str">
            <v>GI unequal tee, 1 1/2 x 1 1/2 x 1/2", class B</v>
          </cell>
          <cell r="C179" t="str">
            <v>pc</v>
          </cell>
          <cell r="D179">
            <v>3902.2200000000007</v>
          </cell>
          <cell r="E179">
            <v>2.0538000000000003</v>
          </cell>
          <cell r="F179">
            <v>0.5868000000000001</v>
          </cell>
          <cell r="G179">
            <v>1.4670000000000001</v>
          </cell>
        </row>
        <row r="180">
          <cell r="A180">
            <v>3.77</v>
          </cell>
          <cell r="B180" t="str">
            <v>GI unequal tee, 1 x 1 x 3/4", class B</v>
          </cell>
          <cell r="C180" t="str">
            <v>pc</v>
          </cell>
          <cell r="D180">
            <v>2128</v>
          </cell>
          <cell r="E180">
            <v>1.1200000000000001</v>
          </cell>
          <cell r="F180">
            <v>0.32000000000000006</v>
          </cell>
          <cell r="G180">
            <v>0.8</v>
          </cell>
        </row>
        <row r="181">
          <cell r="A181">
            <v>3.78</v>
          </cell>
          <cell r="B181" t="str">
            <v>GI unequal tee, 1 x 1 x 1/2", class B</v>
          </cell>
          <cell r="C181" t="str">
            <v>pc</v>
          </cell>
          <cell r="D181">
            <v>2128</v>
          </cell>
          <cell r="E181">
            <v>1.1200000000000001</v>
          </cell>
          <cell r="F181">
            <v>0.32000000000000006</v>
          </cell>
          <cell r="G181">
            <v>0.8</v>
          </cell>
        </row>
        <row r="182">
          <cell r="A182">
            <v>3.79</v>
          </cell>
          <cell r="B182" t="str">
            <v>GI unequal tee, 3/4 x 3/4 x 1/2", class B</v>
          </cell>
          <cell r="C182" t="str">
            <v>pc</v>
          </cell>
          <cell r="D182">
            <v>1417.7800000000002</v>
          </cell>
          <cell r="E182">
            <v>0.74620000000000009</v>
          </cell>
          <cell r="F182">
            <v>0.21320000000000003</v>
          </cell>
          <cell r="G182">
            <v>0.53300000000000003</v>
          </cell>
        </row>
        <row r="183">
          <cell r="A183">
            <v>3.8</v>
          </cell>
          <cell r="B183" t="str">
            <v>GI union, 4", class B</v>
          </cell>
          <cell r="C183" t="str">
            <v>pc</v>
          </cell>
          <cell r="D183">
            <v>11881.422000000002</v>
          </cell>
          <cell r="E183">
            <v>6.2533800000000008</v>
          </cell>
          <cell r="F183">
            <v>1.7866800000000003</v>
          </cell>
          <cell r="G183">
            <v>4.4667000000000003</v>
          </cell>
        </row>
        <row r="184">
          <cell r="A184">
            <v>3.81</v>
          </cell>
          <cell r="B184" t="str">
            <v>GI union, 3", class B</v>
          </cell>
          <cell r="C184" t="str">
            <v>pc</v>
          </cell>
          <cell r="D184">
            <v>7094.2199999999993</v>
          </cell>
          <cell r="E184">
            <v>3.7337999999999996</v>
          </cell>
          <cell r="F184">
            <v>1.0668</v>
          </cell>
          <cell r="G184">
            <v>2.6669999999999998</v>
          </cell>
        </row>
        <row r="185">
          <cell r="A185">
            <v>3.82</v>
          </cell>
          <cell r="B185" t="str">
            <v>GI union, 2 1/2", class B</v>
          </cell>
          <cell r="C185" t="str">
            <v>pc</v>
          </cell>
          <cell r="D185">
            <v>4966.22</v>
          </cell>
          <cell r="E185">
            <v>2.6137999999999999</v>
          </cell>
          <cell r="F185">
            <v>0.74680000000000002</v>
          </cell>
          <cell r="G185">
            <v>1.867</v>
          </cell>
        </row>
        <row r="186">
          <cell r="A186">
            <v>3.83</v>
          </cell>
          <cell r="B186" t="str">
            <v>GI union, 2", class B</v>
          </cell>
          <cell r="C186" t="str">
            <v>pc</v>
          </cell>
          <cell r="D186">
            <v>2660</v>
          </cell>
          <cell r="E186">
            <v>1.4</v>
          </cell>
          <cell r="F186">
            <v>0.4</v>
          </cell>
          <cell r="G186">
            <v>1</v>
          </cell>
        </row>
        <row r="187">
          <cell r="A187">
            <v>3.84</v>
          </cell>
          <cell r="B187" t="str">
            <v>GI union, 1 1/2", class B</v>
          </cell>
          <cell r="C187" t="str">
            <v>pc</v>
          </cell>
          <cell r="D187">
            <v>1596</v>
          </cell>
          <cell r="E187">
            <v>0.84</v>
          </cell>
          <cell r="F187">
            <v>0.24</v>
          </cell>
          <cell r="G187">
            <v>0.6</v>
          </cell>
        </row>
        <row r="188">
          <cell r="A188">
            <v>3.85</v>
          </cell>
          <cell r="B188" t="str">
            <v>GI union, 1 1/4", class B</v>
          </cell>
          <cell r="C188" t="str">
            <v>pc</v>
          </cell>
          <cell r="D188">
            <v>1418.5780000000002</v>
          </cell>
          <cell r="E188">
            <v>0.74662000000000006</v>
          </cell>
          <cell r="F188">
            <v>0.21332000000000001</v>
          </cell>
          <cell r="G188">
            <v>0.5333</v>
          </cell>
        </row>
        <row r="189">
          <cell r="A189">
            <v>3.86</v>
          </cell>
          <cell r="B189" t="str">
            <v>GI union, 1", class B</v>
          </cell>
          <cell r="C189" t="str">
            <v>pc</v>
          </cell>
          <cell r="D189">
            <v>885.78000000000009</v>
          </cell>
          <cell r="E189">
            <v>0.46620000000000006</v>
          </cell>
          <cell r="F189">
            <v>0.13320000000000001</v>
          </cell>
          <cell r="G189">
            <v>0.33300000000000002</v>
          </cell>
        </row>
        <row r="190">
          <cell r="A190">
            <v>3.87</v>
          </cell>
          <cell r="B190" t="str">
            <v>GI union, 3/4", class B</v>
          </cell>
          <cell r="C190" t="str">
            <v>pc</v>
          </cell>
          <cell r="D190">
            <v>532</v>
          </cell>
          <cell r="E190">
            <v>0.28000000000000003</v>
          </cell>
          <cell r="F190">
            <v>8.0000000000000016E-2</v>
          </cell>
          <cell r="G190">
            <v>0.2</v>
          </cell>
        </row>
        <row r="191">
          <cell r="A191">
            <v>3.88</v>
          </cell>
          <cell r="B191" t="str">
            <v>GI union, 1/2", class B</v>
          </cell>
          <cell r="C191" t="str">
            <v>pc</v>
          </cell>
          <cell r="D191">
            <v>354.57800000000003</v>
          </cell>
          <cell r="E191">
            <v>0.18662000000000001</v>
          </cell>
          <cell r="F191">
            <v>5.3320000000000006E-2</v>
          </cell>
          <cell r="G191">
            <v>0.1333</v>
          </cell>
        </row>
        <row r="192">
          <cell r="A192">
            <v>4.0599999999999996</v>
          </cell>
          <cell r="B192" t="str">
            <v>Brass taps, 3/4", Pegler</v>
          </cell>
          <cell r="C192" t="str">
            <v>pc</v>
          </cell>
          <cell r="D192">
            <v>29260</v>
          </cell>
          <cell r="E192">
            <v>15.4</v>
          </cell>
          <cell r="F192">
            <v>4.4000000000000004</v>
          </cell>
          <cell r="G192">
            <v>11</v>
          </cell>
        </row>
        <row r="193">
          <cell r="A193">
            <v>4.07</v>
          </cell>
          <cell r="B193" t="str">
            <v>Brass taps, 1/2", Pegler</v>
          </cell>
          <cell r="C193" t="str">
            <v>pc</v>
          </cell>
          <cell r="D193">
            <v>19505.780000000002</v>
          </cell>
          <cell r="E193">
            <v>10.266200000000001</v>
          </cell>
          <cell r="F193">
            <v>2.9332000000000003</v>
          </cell>
          <cell r="G193">
            <v>7.3330000000000002</v>
          </cell>
        </row>
        <row r="194">
          <cell r="A194">
            <v>4.16</v>
          </cell>
          <cell r="B194" t="str">
            <v>Gate valve, 4", (England)</v>
          </cell>
          <cell r="C194" t="str">
            <v>pc</v>
          </cell>
          <cell r="D194">
            <v>446880</v>
          </cell>
          <cell r="E194">
            <v>235.2</v>
          </cell>
          <cell r="F194">
            <v>67.2</v>
          </cell>
          <cell r="G194">
            <v>168</v>
          </cell>
        </row>
        <row r="195">
          <cell r="A195">
            <v>4.17</v>
          </cell>
          <cell r="B195" t="str">
            <v>Gate valve, 3", (England)</v>
          </cell>
          <cell r="C195" t="str">
            <v>pc</v>
          </cell>
          <cell r="D195">
            <v>266000</v>
          </cell>
          <cell r="E195">
            <v>140</v>
          </cell>
          <cell r="F195">
            <v>40</v>
          </cell>
          <cell r="G195">
            <v>100</v>
          </cell>
        </row>
        <row r="196">
          <cell r="A196">
            <v>4.1749999999999998</v>
          </cell>
          <cell r="B196" t="str">
            <v>Gate valve, 2 1/2", (England)</v>
          </cell>
          <cell r="C196" t="str">
            <v>pc</v>
          </cell>
          <cell r="D196">
            <v>172900</v>
          </cell>
          <cell r="E196">
            <v>91</v>
          </cell>
          <cell r="F196">
            <v>26</v>
          </cell>
          <cell r="G196">
            <v>65</v>
          </cell>
        </row>
        <row r="197">
          <cell r="A197">
            <v>4.1900000000000004</v>
          </cell>
          <cell r="B197" t="str">
            <v>Gate valve, 2", (England)</v>
          </cell>
          <cell r="C197" t="str">
            <v>pc</v>
          </cell>
          <cell r="D197">
            <v>99662.22</v>
          </cell>
          <cell r="E197">
            <v>52.453800000000001</v>
          </cell>
          <cell r="F197">
            <v>14.986800000000001</v>
          </cell>
          <cell r="G197">
            <v>37.466999999999999</v>
          </cell>
        </row>
        <row r="198">
          <cell r="A198">
            <v>4.2</v>
          </cell>
          <cell r="B198" t="str">
            <v>Gate valve, 1 1/2", (England)</v>
          </cell>
          <cell r="C198" t="str">
            <v>pc</v>
          </cell>
          <cell r="D198">
            <v>75365.78</v>
          </cell>
          <cell r="E198">
            <v>39.666199999999996</v>
          </cell>
          <cell r="F198">
            <v>11.3332</v>
          </cell>
          <cell r="G198">
            <v>28.332999999999998</v>
          </cell>
        </row>
        <row r="199">
          <cell r="A199">
            <v>4.21</v>
          </cell>
          <cell r="B199" t="str">
            <v>Gate valve, 1 1/4", (England)</v>
          </cell>
          <cell r="C199" t="str">
            <v>pc</v>
          </cell>
          <cell r="D199">
            <v>50540</v>
          </cell>
          <cell r="E199">
            <v>26.6</v>
          </cell>
          <cell r="F199">
            <v>7.6000000000000005</v>
          </cell>
          <cell r="G199">
            <v>19</v>
          </cell>
        </row>
        <row r="200">
          <cell r="A200">
            <v>4.22</v>
          </cell>
          <cell r="B200" t="str">
            <v>Gate valve, 1", (England)</v>
          </cell>
          <cell r="C200" t="str">
            <v>pc</v>
          </cell>
          <cell r="D200">
            <v>31920</v>
          </cell>
          <cell r="E200">
            <v>16.8</v>
          </cell>
          <cell r="F200">
            <v>4.8000000000000007</v>
          </cell>
          <cell r="G200">
            <v>12</v>
          </cell>
        </row>
        <row r="201">
          <cell r="A201">
            <v>4.2300000000000004</v>
          </cell>
          <cell r="B201" t="str">
            <v>Gate valve, 3/4", (England)</v>
          </cell>
          <cell r="C201" t="str">
            <v>pc</v>
          </cell>
          <cell r="D201">
            <v>26600</v>
          </cell>
          <cell r="E201">
            <v>14</v>
          </cell>
          <cell r="F201">
            <v>4</v>
          </cell>
          <cell r="G201">
            <v>10</v>
          </cell>
        </row>
        <row r="202">
          <cell r="A202">
            <v>4.24</v>
          </cell>
          <cell r="B202" t="str">
            <v>Gate valve, 1/2", (England)</v>
          </cell>
          <cell r="C202" t="str">
            <v>pc</v>
          </cell>
          <cell r="D202">
            <v>18088</v>
          </cell>
          <cell r="E202">
            <v>9.52</v>
          </cell>
          <cell r="F202">
            <v>2.72</v>
          </cell>
          <cell r="G202">
            <v>6.8</v>
          </cell>
        </row>
        <row r="203">
          <cell r="A203">
            <v>4.29</v>
          </cell>
          <cell r="B203" t="str">
            <v>Globe valve, 4", (Italy)</v>
          </cell>
          <cell r="C203" t="str">
            <v>pc</v>
          </cell>
          <cell r="D203">
            <v>443334.22</v>
          </cell>
          <cell r="E203">
            <v>233.3338</v>
          </cell>
          <cell r="F203">
            <v>66.666800000000009</v>
          </cell>
          <cell r="G203">
            <v>166.667</v>
          </cell>
        </row>
        <row r="204">
          <cell r="A204">
            <v>4.3</v>
          </cell>
          <cell r="B204" t="str">
            <v>Globe valve, 3", (Italy)</v>
          </cell>
          <cell r="C204" t="str">
            <v>pc</v>
          </cell>
          <cell r="D204">
            <v>177334.22</v>
          </cell>
          <cell r="E204">
            <v>93.333799999999997</v>
          </cell>
          <cell r="F204">
            <v>26.666800000000002</v>
          </cell>
          <cell r="G204">
            <v>66.667000000000002</v>
          </cell>
        </row>
        <row r="205">
          <cell r="A205">
            <v>4.3049999999999997</v>
          </cell>
          <cell r="B205" t="str">
            <v>Globe valve, 2 1/2", (Italy)</v>
          </cell>
          <cell r="C205" t="str">
            <v>pc</v>
          </cell>
          <cell r="D205">
            <v>133000</v>
          </cell>
          <cell r="E205">
            <v>70</v>
          </cell>
          <cell r="F205">
            <v>20</v>
          </cell>
          <cell r="G205">
            <v>50</v>
          </cell>
        </row>
        <row r="206">
          <cell r="A206">
            <v>4.3099999999999996</v>
          </cell>
          <cell r="B206" t="str">
            <v>Globe valve, 2", (Italy)</v>
          </cell>
          <cell r="C206" t="str">
            <v>pc</v>
          </cell>
          <cell r="D206">
            <v>88665.78</v>
          </cell>
          <cell r="E206">
            <v>46.666199999999996</v>
          </cell>
          <cell r="F206">
            <v>13.3332</v>
          </cell>
          <cell r="G206">
            <v>33.332999999999998</v>
          </cell>
        </row>
        <row r="207">
          <cell r="A207">
            <v>4.32</v>
          </cell>
          <cell r="B207" t="str">
            <v>Globe valve, 1 1/2", (Italy)</v>
          </cell>
          <cell r="C207" t="str">
            <v>pc</v>
          </cell>
          <cell r="D207">
            <v>62065.779999999992</v>
          </cell>
          <cell r="E207">
            <v>32.666199999999996</v>
          </cell>
          <cell r="F207">
            <v>9.3331999999999997</v>
          </cell>
          <cell r="G207">
            <v>23.332999999999998</v>
          </cell>
        </row>
        <row r="208">
          <cell r="A208">
            <v>4.33</v>
          </cell>
          <cell r="B208" t="str">
            <v>Globe valve, 1 1/4", (Italy)</v>
          </cell>
          <cell r="C208" t="str">
            <v>pc</v>
          </cell>
          <cell r="D208">
            <v>53200</v>
          </cell>
          <cell r="E208">
            <v>28</v>
          </cell>
          <cell r="F208">
            <v>8</v>
          </cell>
          <cell r="G208">
            <v>20</v>
          </cell>
        </row>
        <row r="209">
          <cell r="A209">
            <v>4.34</v>
          </cell>
          <cell r="B209" t="str">
            <v>Globe valve, 1", (Italy)</v>
          </cell>
          <cell r="C209" t="str">
            <v>pc</v>
          </cell>
          <cell r="D209">
            <v>39368.000000000007</v>
          </cell>
          <cell r="E209">
            <v>20.720000000000002</v>
          </cell>
          <cell r="F209">
            <v>5.9200000000000008</v>
          </cell>
          <cell r="G209">
            <v>14.8</v>
          </cell>
        </row>
        <row r="210">
          <cell r="A210">
            <v>4.3499999999999996</v>
          </cell>
          <cell r="B210" t="str">
            <v>Globe valve, 3/4", (Italy)</v>
          </cell>
          <cell r="C210" t="str">
            <v>pc</v>
          </cell>
          <cell r="D210">
            <v>26600</v>
          </cell>
          <cell r="E210">
            <v>14</v>
          </cell>
          <cell r="F210">
            <v>4</v>
          </cell>
          <cell r="G210">
            <v>10</v>
          </cell>
        </row>
        <row r="211">
          <cell r="A211">
            <v>4.3600000000000003</v>
          </cell>
          <cell r="B211" t="str">
            <v>Globe valve, 1/2", (Italy)</v>
          </cell>
          <cell r="C211" t="str">
            <v>pc</v>
          </cell>
          <cell r="D211">
            <v>17734.22</v>
          </cell>
          <cell r="E211">
            <v>9.3338000000000001</v>
          </cell>
          <cell r="F211">
            <v>2.6668000000000003</v>
          </cell>
          <cell r="G211">
            <v>6.6669999999999998</v>
          </cell>
        </row>
        <row r="212">
          <cell r="A212">
            <v>4.37</v>
          </cell>
          <cell r="B212" t="str">
            <v>Float valve, 4", (Italy)</v>
          </cell>
          <cell r="C212" t="str">
            <v>pc</v>
          </cell>
          <cell r="D212">
            <v>0</v>
          </cell>
          <cell r="E212">
            <v>0</v>
          </cell>
          <cell r="F212">
            <v>0</v>
          </cell>
        </row>
        <row r="213">
          <cell r="A213">
            <v>4.38</v>
          </cell>
          <cell r="B213" t="str">
            <v>Float valve, 3", (Italy)</v>
          </cell>
          <cell r="C213" t="str">
            <v>pc</v>
          </cell>
          <cell r="D213">
            <v>0</v>
          </cell>
          <cell r="E213">
            <v>0</v>
          </cell>
          <cell r="F213">
            <v>0</v>
          </cell>
        </row>
        <row r="214">
          <cell r="A214">
            <v>4.3849999999999998</v>
          </cell>
          <cell r="B214" t="str">
            <v>Float valve, 2 1/2", (Italy)</v>
          </cell>
          <cell r="C214" t="str">
            <v>pc</v>
          </cell>
          <cell r="D214">
            <v>0</v>
          </cell>
          <cell r="E214">
            <v>0</v>
          </cell>
          <cell r="F214">
            <v>0</v>
          </cell>
        </row>
        <row r="215">
          <cell r="A215">
            <v>4.4000000000000004</v>
          </cell>
          <cell r="B215" t="str">
            <v>Float valve, 2", (Italy)</v>
          </cell>
          <cell r="C215" t="str">
            <v>pc</v>
          </cell>
          <cell r="D215">
            <v>448122.22000000009</v>
          </cell>
          <cell r="E215">
            <v>235.85380000000004</v>
          </cell>
          <cell r="F215">
            <v>67.386800000000008</v>
          </cell>
          <cell r="G215">
            <v>168.46700000000001</v>
          </cell>
        </row>
        <row r="216">
          <cell r="A216">
            <v>4.41</v>
          </cell>
          <cell r="B216" t="str">
            <v>Float valve, 1 1/2", (Italy)</v>
          </cell>
          <cell r="C216" t="str">
            <v>pc</v>
          </cell>
          <cell r="D216">
            <v>407866.57800000004</v>
          </cell>
          <cell r="E216">
            <v>214.66662000000002</v>
          </cell>
          <cell r="F216">
            <v>61.333320000000008</v>
          </cell>
          <cell r="G216">
            <v>153.33330000000001</v>
          </cell>
        </row>
        <row r="217">
          <cell r="A217">
            <v>4.42</v>
          </cell>
          <cell r="B217" t="str">
            <v>Float valve, 1 1/4", (Italy)</v>
          </cell>
          <cell r="C217" t="str">
            <v>pc</v>
          </cell>
          <cell r="D217">
            <v>319200</v>
          </cell>
          <cell r="E217">
            <v>168</v>
          </cell>
          <cell r="F217">
            <v>48</v>
          </cell>
          <cell r="G217">
            <v>120</v>
          </cell>
        </row>
        <row r="218">
          <cell r="A218">
            <v>4.43</v>
          </cell>
          <cell r="B218" t="str">
            <v>Float valve, 1", (Italy)</v>
          </cell>
          <cell r="C218" t="str">
            <v>pc</v>
          </cell>
          <cell r="D218">
            <v>53200</v>
          </cell>
          <cell r="E218">
            <v>28</v>
          </cell>
          <cell r="F218">
            <v>8</v>
          </cell>
          <cell r="G218">
            <v>20</v>
          </cell>
        </row>
        <row r="219">
          <cell r="A219">
            <v>4.4400000000000004</v>
          </cell>
          <cell r="B219" t="str">
            <v>Float valve, 3/4", (Italy)</v>
          </cell>
          <cell r="C219" t="str">
            <v>pc</v>
          </cell>
          <cell r="D219">
            <v>37593.78</v>
          </cell>
          <cell r="E219">
            <v>19.786200000000001</v>
          </cell>
          <cell r="F219">
            <v>5.6532</v>
          </cell>
          <cell r="G219">
            <v>14.132999999999999</v>
          </cell>
        </row>
        <row r="220">
          <cell r="A220">
            <v>4.45</v>
          </cell>
          <cell r="B220" t="str">
            <v>Float valve, 1/2", (Italy)</v>
          </cell>
          <cell r="C220" t="str">
            <v>pc</v>
          </cell>
          <cell r="D220">
            <v>24825.78</v>
          </cell>
          <cell r="E220">
            <v>13.0662</v>
          </cell>
          <cell r="F220">
            <v>3.7332000000000001</v>
          </cell>
          <cell r="G220">
            <v>9.3330000000000002</v>
          </cell>
        </row>
        <row r="221">
          <cell r="A221">
            <v>8</v>
          </cell>
          <cell r="B221" t="str">
            <v>Standard GI valvebox, 2" (see dwg SD-001)</v>
          </cell>
          <cell r="C221" t="str">
            <v>pc</v>
          </cell>
          <cell r="D221">
            <v>39900</v>
          </cell>
          <cell r="E221">
            <v>21</v>
          </cell>
          <cell r="F221">
            <v>6</v>
          </cell>
          <cell r="G221">
            <v>15</v>
          </cell>
        </row>
        <row r="222">
          <cell r="A222">
            <v>8.01</v>
          </cell>
          <cell r="B222" t="str">
            <v>Standard GI valvebox, 3" (see dwg SD-001)</v>
          </cell>
          <cell r="C222" t="str">
            <v>pc</v>
          </cell>
          <cell r="D222">
            <v>53200</v>
          </cell>
          <cell r="E222">
            <v>28</v>
          </cell>
          <cell r="F222">
            <v>8</v>
          </cell>
          <cell r="G222">
            <v>20</v>
          </cell>
        </row>
        <row r="223">
          <cell r="A223">
            <v>8.02</v>
          </cell>
          <cell r="B223" t="str">
            <v>Standard GI valvebox, 4" (see dwg SD-001)</v>
          </cell>
          <cell r="C223" t="str">
            <v>pc</v>
          </cell>
          <cell r="D223">
            <v>79800</v>
          </cell>
          <cell r="E223">
            <v>42</v>
          </cell>
          <cell r="F223">
            <v>12</v>
          </cell>
          <cell r="G223">
            <v>30</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H2O TREATMENT PLANT SITE(4.1)"/>
    </sheetNames>
    <sheetDataSet>
      <sheetData sheetId="0" refreshError="1">
        <row r="39">
          <cell r="E39">
            <v>0.30843750000000003</v>
          </cell>
          <cell r="F39">
            <v>0.31725000000000003</v>
          </cell>
          <cell r="G39">
            <v>0.36425000000000002</v>
          </cell>
          <cell r="H39">
            <v>0.38775000000000004</v>
          </cell>
          <cell r="I39">
            <v>0.38775000000000004</v>
          </cell>
          <cell r="J39">
            <v>0.38775000000000004</v>
          </cell>
          <cell r="K39">
            <v>0.38775000000000004</v>
          </cell>
          <cell r="L39">
            <v>0.38775000000000004</v>
          </cell>
          <cell r="M39">
            <v>0.38775000000000004</v>
          </cell>
          <cell r="N39">
            <v>0.38775000000000004</v>
          </cell>
          <cell r="O39">
            <v>0.38775000000000004</v>
          </cell>
          <cell r="P39">
            <v>0.38775000000000004</v>
          </cell>
          <cell r="Q39">
            <v>0.38775000000000004</v>
          </cell>
          <cell r="R39">
            <v>0.38775000000000004</v>
          </cell>
          <cell r="S39">
            <v>0.38775000000000004</v>
          </cell>
        </row>
        <row r="52">
          <cell r="E52">
            <v>421.0526315789474</v>
          </cell>
          <cell r="F52">
            <v>396.86684073107051</v>
          </cell>
          <cell r="G52">
            <v>350.51546391752578</v>
          </cell>
          <cell r="H52">
            <v>336.73469387755102</v>
          </cell>
          <cell r="I52">
            <v>336.73469387755102</v>
          </cell>
          <cell r="J52">
            <v>336.73469387755102</v>
          </cell>
          <cell r="K52">
            <v>336.73469387755102</v>
          </cell>
          <cell r="L52">
            <v>336.73469387755102</v>
          </cell>
          <cell r="M52">
            <v>336.73469387755102</v>
          </cell>
          <cell r="N52">
            <v>336.73469387755102</v>
          </cell>
          <cell r="O52">
            <v>336.73469387755102</v>
          </cell>
          <cell r="P52">
            <v>336.73469387755102</v>
          </cell>
          <cell r="Q52">
            <v>336.73469387755102</v>
          </cell>
          <cell r="R52">
            <v>336.73469387755102</v>
          </cell>
          <cell r="S52">
            <v>336.73469387755102</v>
          </cell>
        </row>
        <row r="60">
          <cell r="E60">
            <v>6</v>
          </cell>
          <cell r="F60">
            <v>6</v>
          </cell>
          <cell r="G60">
            <v>6</v>
          </cell>
          <cell r="H60">
            <v>6</v>
          </cell>
          <cell r="I60">
            <v>6</v>
          </cell>
          <cell r="J60">
            <v>6</v>
          </cell>
          <cell r="K60">
            <v>6</v>
          </cell>
          <cell r="L60">
            <v>6</v>
          </cell>
          <cell r="M60">
            <v>6</v>
          </cell>
          <cell r="N60">
            <v>6</v>
          </cell>
          <cell r="O60">
            <v>6</v>
          </cell>
          <cell r="P60">
            <v>6</v>
          </cell>
          <cell r="Q60">
            <v>6</v>
          </cell>
          <cell r="R60">
            <v>6</v>
          </cell>
          <cell r="S60">
            <v>6</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H2O TREATMENT PLANT SITE(4.1)"/>
    </sheetNames>
    <sheetDataSet>
      <sheetData sheetId="0" refreshError="1">
        <row r="39">
          <cell r="E39">
            <v>0.30843750000000003</v>
          </cell>
          <cell r="F39">
            <v>0.31725000000000003</v>
          </cell>
          <cell r="G39">
            <v>0.36425000000000002</v>
          </cell>
          <cell r="H39">
            <v>0.38775000000000004</v>
          </cell>
          <cell r="I39">
            <v>0.38775000000000004</v>
          </cell>
          <cell r="J39">
            <v>0.38775000000000004</v>
          </cell>
          <cell r="K39">
            <v>0.38775000000000004</v>
          </cell>
          <cell r="L39">
            <v>0.38775000000000004</v>
          </cell>
          <cell r="M39">
            <v>0.38775000000000004</v>
          </cell>
          <cell r="N39">
            <v>0.38775000000000004</v>
          </cell>
          <cell r="O39">
            <v>0.38775000000000004</v>
          </cell>
          <cell r="P39">
            <v>0.38775000000000004</v>
          </cell>
          <cell r="Q39">
            <v>0.38775000000000004</v>
          </cell>
          <cell r="R39">
            <v>0.38775000000000004</v>
          </cell>
          <cell r="S39">
            <v>0.38775000000000004</v>
          </cell>
        </row>
        <row r="52">
          <cell r="E52">
            <v>421.0526315789474</v>
          </cell>
          <cell r="F52">
            <v>396.86684073107051</v>
          </cell>
          <cell r="G52">
            <v>350.51546391752578</v>
          </cell>
          <cell r="H52">
            <v>336.73469387755102</v>
          </cell>
          <cell r="I52">
            <v>336.73469387755102</v>
          </cell>
          <cell r="J52">
            <v>336.73469387755102</v>
          </cell>
          <cell r="K52">
            <v>336.73469387755102</v>
          </cell>
          <cell r="L52">
            <v>336.73469387755102</v>
          </cell>
          <cell r="M52">
            <v>336.73469387755102</v>
          </cell>
          <cell r="N52">
            <v>336.73469387755102</v>
          </cell>
          <cell r="O52">
            <v>336.73469387755102</v>
          </cell>
          <cell r="P52">
            <v>336.73469387755102</v>
          </cell>
          <cell r="Q52">
            <v>336.73469387755102</v>
          </cell>
          <cell r="R52">
            <v>336.73469387755102</v>
          </cell>
          <cell r="S52">
            <v>336.73469387755102</v>
          </cell>
        </row>
        <row r="60">
          <cell r="E60">
            <v>6</v>
          </cell>
          <cell r="F60">
            <v>6</v>
          </cell>
          <cell r="G60">
            <v>6</v>
          </cell>
          <cell r="H60">
            <v>6</v>
          </cell>
          <cell r="I60">
            <v>6</v>
          </cell>
          <cell r="J60">
            <v>6</v>
          </cell>
          <cell r="K60">
            <v>6</v>
          </cell>
          <cell r="L60">
            <v>6</v>
          </cell>
          <cell r="M60">
            <v>6</v>
          </cell>
          <cell r="N60">
            <v>6</v>
          </cell>
          <cell r="O60">
            <v>6</v>
          </cell>
          <cell r="P60">
            <v>6</v>
          </cell>
          <cell r="Q60">
            <v>6</v>
          </cell>
          <cell r="R60">
            <v>6</v>
          </cell>
          <cell r="S60">
            <v>6</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Sum"/>
      <sheetName val="GENERAL ITEMS(1.1)"/>
      <sheetName val="DAYWORKS(1.2)"/>
      <sheetName val="M.R.CHARGES(1.3)"/>
      <sheetName val="INTAKE SITE(2.1)"/>
      <sheetName val="INTAKE(2.2)"/>
      <sheetName val="RAW H2O MAIN(3.1)"/>
      <sheetName val="H2O TREATMENT PLANT SITE(4.1)"/>
      <sheetName val="H2O INLET CHAMBER(4.2)"/>
      <sheetName val="CLARIFIERS(4.3)"/>
      <sheetName val="H2O FLOW DIVISION CHAMBER(4.4)"/>
      <sheetName val="SLOW SAND FILTERS(4.5)"/>
      <sheetName val="H2O OUTLET CHAMBER(4.6)"/>
      <sheetName val="TREATED H2O TRANS(5.1)"/>
      <sheetName val="RESERVOIR&amp;BPTSite(6.1)"/>
      <sheetName val="RESERVOIRS(6.2)"/>
      <sheetName val="BPT(6.3)"/>
      <sheetName val="DISTR(7.1)"/>
      <sheetName val="DISTR(7.2)"/>
      <sheetName val="DISTR(7.3)"/>
      <sheetName val="DISTR(7.4)"/>
      <sheetName val="DISTR(7.5)"/>
      <sheetName val="DISTR(7.6)"/>
      <sheetName val="DISTR(7.7)"/>
      <sheetName val="DISTR(7.8)"/>
      <sheetName val="DISTR(7.9)"/>
      <sheetName val="INTENSIFICATION(7.10)"/>
      <sheetName val="SERVICE CONNECTIONS(7.11)"/>
      <sheetName val="TOOLS&amp;EQUIPMENT"/>
      <sheetName val="RAT"/>
      <sheetName val="H2O TREATMENT PLANT SITE_4_1_"/>
      <sheetName val="fitting rates"/>
      <sheetName val="list"/>
      <sheetName val="Summary"/>
      <sheetName val="Sheet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refreshError="1"/>
      <sheetData sheetId="32" refreshError="1"/>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6"/>
  <sheetViews>
    <sheetView showGridLines="0" view="pageBreakPreview" topLeftCell="A28" zoomScaleNormal="100" zoomScaleSheetLayoutView="100" workbookViewId="0">
      <selection activeCell="B38" sqref="B38"/>
    </sheetView>
  </sheetViews>
  <sheetFormatPr defaultColWidth="9.1796875" defaultRowHeight="14.5"/>
  <cols>
    <col min="1" max="1" width="2.26953125" style="2" customWidth="1"/>
    <col min="2" max="2" width="104" style="2" customWidth="1"/>
    <col min="3" max="16384" width="9.1796875" style="2"/>
  </cols>
  <sheetData>
    <row r="2" spans="1:3">
      <c r="A2" s="1003"/>
      <c r="B2" s="1003"/>
      <c r="C2" s="1003"/>
    </row>
    <row r="3" spans="1:3">
      <c r="A3" s="1004"/>
      <c r="B3" s="1004"/>
      <c r="C3" s="1004"/>
    </row>
    <row r="4" spans="1:3">
      <c r="A4" s="1003"/>
      <c r="B4" s="1003"/>
      <c r="C4" s="1003"/>
    </row>
    <row r="5" spans="1:3">
      <c r="A5" s="1003"/>
      <c r="B5" s="1003"/>
      <c r="C5" s="1003"/>
    </row>
    <row r="6" spans="1:3">
      <c r="A6" s="1003"/>
      <c r="B6" s="1003"/>
      <c r="C6" s="1003"/>
    </row>
    <row r="7" spans="1:3">
      <c r="A7" s="1003"/>
      <c r="B7" s="1003"/>
      <c r="C7" s="1003"/>
    </row>
    <row r="8" spans="1:3">
      <c r="A8" s="1005" t="s">
        <v>914</v>
      </c>
      <c r="B8" s="1005"/>
      <c r="C8" s="1005"/>
    </row>
    <row r="9" spans="1:3" ht="25">
      <c r="A9" s="1006" t="s">
        <v>915</v>
      </c>
      <c r="B9" s="1006"/>
      <c r="C9" s="1006"/>
    </row>
    <row r="10" spans="1:3">
      <c r="A10" s="4"/>
      <c r="B10" s="4"/>
    </row>
    <row r="11" spans="1:3" ht="22.5">
      <c r="A11" s="1007" t="s">
        <v>1220</v>
      </c>
      <c r="B11" s="1007"/>
      <c r="C11" s="1007"/>
    </row>
    <row r="12" spans="1:3" ht="21">
      <c r="A12" s="5"/>
      <c r="B12" s="5"/>
    </row>
    <row r="13" spans="1:3" ht="20">
      <c r="A13" s="1008"/>
      <c r="B13" s="1008"/>
    </row>
    <row r="14" spans="1:3">
      <c r="A14" s="6"/>
      <c r="B14" s="7"/>
    </row>
    <row r="15" spans="1:3" ht="20">
      <c r="A15" s="1008" t="s">
        <v>916</v>
      </c>
      <c r="B15" s="1008"/>
    </row>
    <row r="16" spans="1:3" ht="18">
      <c r="A16" s="8"/>
      <c r="B16" s="8"/>
    </row>
    <row r="17" spans="1:2" ht="18">
      <c r="A17" s="1002"/>
      <c r="B17" s="1002"/>
    </row>
    <row r="18" spans="1:2" ht="18">
      <c r="A18" s="9"/>
      <c r="B18" s="9"/>
    </row>
    <row r="19" spans="1:2" ht="20.5">
      <c r="A19" s="10"/>
      <c r="B19" s="11" t="s">
        <v>917</v>
      </c>
    </row>
    <row r="20" spans="1:2" ht="17.5">
      <c r="A20" s="10"/>
      <c r="B20" s="12"/>
    </row>
    <row r="21" spans="1:2" ht="17.5">
      <c r="A21" s="10"/>
      <c r="B21" s="12"/>
    </row>
    <row r="22" spans="1:2" ht="35">
      <c r="A22" s="10"/>
      <c r="B22" s="13" t="s">
        <v>1955</v>
      </c>
    </row>
    <row r="23" spans="1:2" ht="17.5">
      <c r="A23" s="10"/>
      <c r="B23" s="12"/>
    </row>
    <row r="24" spans="1:2" ht="17.5">
      <c r="A24" s="10"/>
      <c r="B24" s="12" t="s">
        <v>918</v>
      </c>
    </row>
    <row r="25" spans="1:2" ht="17.5">
      <c r="A25" s="10"/>
      <c r="B25" s="12"/>
    </row>
    <row r="26" spans="1:2" ht="17.5">
      <c r="A26" s="10"/>
      <c r="B26" s="550" t="s">
        <v>1617</v>
      </c>
    </row>
    <row r="27" spans="1:2">
      <c r="A27" s="10"/>
      <c r="B27" s="14"/>
    </row>
    <row r="28" spans="1:2">
      <c r="A28" s="10"/>
      <c r="B28" s="14"/>
    </row>
    <row r="29" spans="1:2">
      <c r="A29" s="10"/>
      <c r="B29" s="14"/>
    </row>
    <row r="30" spans="1:2">
      <c r="A30" s="15"/>
      <c r="B30" s="14"/>
    </row>
    <row r="31" spans="1:2" ht="17.5">
      <c r="A31" s="10"/>
      <c r="B31" s="16" t="s">
        <v>919</v>
      </c>
    </row>
    <row r="32" spans="1:2" ht="17.5">
      <c r="A32" s="10"/>
      <c r="B32" s="16"/>
    </row>
    <row r="33" spans="1:2" ht="17.5">
      <c r="A33" s="10"/>
      <c r="B33" s="16" t="s">
        <v>1956</v>
      </c>
    </row>
    <row r="34" spans="1:2">
      <c r="A34" s="10"/>
      <c r="B34" s="14"/>
    </row>
    <row r="35" spans="1:2">
      <c r="A35" s="10"/>
      <c r="B35" s="14"/>
    </row>
    <row r="36" spans="1:2">
      <c r="A36" s="10"/>
      <c r="B36" s="14"/>
    </row>
    <row r="37" spans="1:2">
      <c r="A37" s="10"/>
      <c r="B37" s="14"/>
    </row>
    <row r="38" spans="1:2" ht="17.5">
      <c r="A38" s="10"/>
      <c r="B38" s="17" t="s">
        <v>1990</v>
      </c>
    </row>
    <row r="39" spans="1:2">
      <c r="A39" s="10"/>
      <c r="B39" s="18"/>
    </row>
    <row r="40" spans="1:2">
      <c r="A40" s="10"/>
      <c r="B40" s="19"/>
    </row>
    <row r="41" spans="1:2">
      <c r="A41" s="10"/>
      <c r="B41" s="20"/>
    </row>
    <row r="42" spans="1:2">
      <c r="A42" s="10"/>
      <c r="B42" s="20"/>
    </row>
    <row r="43" spans="1:2">
      <c r="A43" s="10"/>
      <c r="B43" s="20"/>
    </row>
    <row r="44" spans="1:2">
      <c r="A44" s="10"/>
      <c r="B44" s="20"/>
    </row>
    <row r="45" spans="1:2">
      <c r="A45" s="21"/>
      <c r="B45" s="22"/>
    </row>
    <row r="46" spans="1:2">
      <c r="A46" s="21"/>
      <c r="B46" s="23"/>
    </row>
  </sheetData>
  <mergeCells count="12">
    <mergeCell ref="A17:B17"/>
    <mergeCell ref="A2:C2"/>
    <mergeCell ref="A3:C3"/>
    <mergeCell ref="A4:C4"/>
    <mergeCell ref="A5:C5"/>
    <mergeCell ref="A6:C6"/>
    <mergeCell ref="A7:C7"/>
    <mergeCell ref="A8:C8"/>
    <mergeCell ref="A9:C9"/>
    <mergeCell ref="A11:C11"/>
    <mergeCell ref="A13:B13"/>
    <mergeCell ref="A15:B15"/>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5"/>
  <cols>
    <col min="1" max="16384" width="9.1796875" style="33"/>
  </cols>
  <sheetData>
    <row r="16" spans="1:9" ht="55.5" customHeight="1">
      <c r="A16" s="1009" t="s">
        <v>1368</v>
      </c>
      <c r="B16" s="1009"/>
      <c r="C16" s="1009"/>
      <c r="D16" s="1009"/>
      <c r="E16" s="1009"/>
      <c r="F16" s="1009"/>
      <c r="G16" s="1009"/>
      <c r="H16" s="1009"/>
      <c r="I16" s="1009"/>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CQ385"/>
  <sheetViews>
    <sheetView showGridLines="0" view="pageBreakPreview" zoomScaleNormal="75" zoomScaleSheetLayoutView="100" workbookViewId="0">
      <pane ySplit="7" topLeftCell="A8" activePane="bottomLeft" state="frozen"/>
      <selection activeCell="B34" activeCellId="1" sqref="B27 B34"/>
      <selection pane="bottomLeft" activeCell="J9" sqref="J9"/>
    </sheetView>
  </sheetViews>
  <sheetFormatPr defaultColWidth="9.1796875" defaultRowHeight="13"/>
  <cols>
    <col min="1" max="1" width="10.26953125" style="363" bestFit="1" customWidth="1"/>
    <col min="2" max="2" width="48.1796875" style="345" customWidth="1"/>
    <col min="3" max="3" width="6.1796875" style="363" bestFit="1" customWidth="1"/>
    <col min="4" max="4" width="12.453125" style="412" bestFit="1" customWidth="1"/>
    <col min="5" max="5" width="15.7265625" style="359" customWidth="1"/>
    <col min="6" max="6" width="20" style="359" customWidth="1"/>
    <col min="7" max="16384" width="9.1796875" style="345"/>
  </cols>
  <sheetData>
    <row r="1" spans="1:6" s="123" customFormat="1" ht="23.25" customHeight="1">
      <c r="A1" s="1044" t="s">
        <v>921</v>
      </c>
      <c r="B1" s="1045"/>
      <c r="C1" s="1045"/>
      <c r="D1" s="1045"/>
      <c r="E1" s="1045"/>
      <c r="F1" s="1046"/>
    </row>
    <row r="2" spans="1:6" s="123" customFormat="1" ht="29.25" customHeight="1">
      <c r="A2" s="1027" t="s">
        <v>1957</v>
      </c>
      <c r="B2" s="1027"/>
      <c r="C2" s="1027"/>
      <c r="D2" s="1027"/>
      <c r="E2" s="1027"/>
      <c r="F2" s="1047"/>
    </row>
    <row r="3" spans="1:6" s="123" customFormat="1" ht="18.75" customHeight="1">
      <c r="A3" s="256" t="s">
        <v>1223</v>
      </c>
      <c r="B3" s="257" t="s">
        <v>1731</v>
      </c>
      <c r="C3" s="258"/>
      <c r="D3" s="258"/>
      <c r="E3" s="259"/>
      <c r="F3" s="260"/>
    </row>
    <row r="4" spans="1:6" s="123" customFormat="1" ht="14">
      <c r="A4" s="261" t="s">
        <v>1600</v>
      </c>
      <c r="B4" s="262"/>
      <c r="C4" s="258"/>
      <c r="D4" s="258"/>
      <c r="E4" s="259"/>
      <c r="F4" s="260"/>
    </row>
    <row r="5" spans="1:6" s="123" customFormat="1" ht="14.5" thickBot="1">
      <c r="A5" s="86"/>
      <c r="B5" s="87"/>
      <c r="C5" s="88"/>
      <c r="D5" s="88"/>
      <c r="E5" s="89"/>
      <c r="F5" s="90"/>
    </row>
    <row r="6" spans="1:6" s="340" customFormat="1" ht="15.75" customHeight="1">
      <c r="A6" s="1074" t="s">
        <v>0</v>
      </c>
      <c r="B6" s="1076" t="s">
        <v>1</v>
      </c>
      <c r="C6" s="1074" t="s">
        <v>2</v>
      </c>
      <c r="D6" s="1077" t="s">
        <v>3</v>
      </c>
      <c r="E6" s="1079" t="s">
        <v>11</v>
      </c>
      <c r="F6" s="339" t="s">
        <v>4</v>
      </c>
    </row>
    <row r="7" spans="1:6" s="340" customFormat="1" ht="15.75" customHeight="1" thickBot="1">
      <c r="A7" s="1075"/>
      <c r="B7" s="1075"/>
      <c r="C7" s="1075"/>
      <c r="D7" s="1078"/>
      <c r="E7" s="1080"/>
      <c r="F7" s="341" t="s">
        <v>12</v>
      </c>
    </row>
    <row r="8" spans="1:6" s="340" customFormat="1" ht="15.75" customHeight="1">
      <c r="A8" s="562"/>
      <c r="B8" s="539" t="s">
        <v>1427</v>
      </c>
      <c r="C8" s="562"/>
      <c r="D8" s="563"/>
      <c r="E8" s="564"/>
      <c r="F8" s="541"/>
    </row>
    <row r="9" spans="1:6" s="340" customFormat="1" ht="52.5" customHeight="1">
      <c r="A9" s="562"/>
      <c r="B9" s="540" t="s">
        <v>1657</v>
      </c>
      <c r="C9" s="563"/>
      <c r="D9" s="563"/>
      <c r="E9" s="564"/>
      <c r="F9" s="541"/>
    </row>
    <row r="10" spans="1:6" ht="12.75" customHeight="1">
      <c r="A10" s="342"/>
      <c r="B10" s="343"/>
      <c r="C10" s="371"/>
      <c r="D10" s="371"/>
      <c r="E10" s="344" t="s">
        <v>234</v>
      </c>
      <c r="F10" s="344"/>
    </row>
    <row r="11" spans="1:6" ht="12.75" customHeight="1">
      <c r="A11" s="346" t="s">
        <v>739</v>
      </c>
      <c r="B11" s="347" t="s">
        <v>1643</v>
      </c>
      <c r="C11" s="371"/>
      <c r="D11" s="371"/>
      <c r="E11" s="344" t="s">
        <v>234</v>
      </c>
      <c r="F11" s="344"/>
    </row>
    <row r="12" spans="1:6" ht="12.75" customHeight="1">
      <c r="A12" s="342"/>
      <c r="B12" s="372"/>
      <c r="C12" s="371"/>
      <c r="D12" s="371"/>
      <c r="E12" s="344"/>
      <c r="F12" s="352"/>
    </row>
    <row r="13" spans="1:6" ht="41.5" customHeight="1">
      <c r="A13" s="373" t="s">
        <v>1870</v>
      </c>
      <c r="B13" s="372" t="s">
        <v>1869</v>
      </c>
      <c r="C13" s="371" t="s">
        <v>5</v>
      </c>
      <c r="D13" s="371">
        <v>60</v>
      </c>
      <c r="E13" s="344"/>
      <c r="F13" s="352">
        <f>D13*E13</f>
        <v>0</v>
      </c>
    </row>
    <row r="14" spans="1:6" ht="12.75" customHeight="1">
      <c r="A14" s="342"/>
      <c r="B14" s="343"/>
      <c r="C14" s="348"/>
      <c r="D14" s="371"/>
      <c r="E14" s="344"/>
      <c r="F14" s="344"/>
    </row>
    <row r="15" spans="1:6" ht="15.75" customHeight="1">
      <c r="A15" s="346" t="s">
        <v>740</v>
      </c>
      <c r="B15" s="347" t="s">
        <v>32</v>
      </c>
      <c r="C15" s="348"/>
      <c r="D15" s="371"/>
      <c r="E15" s="344"/>
      <c r="F15" s="344"/>
    </row>
    <row r="16" spans="1:6" ht="12.75" customHeight="1">
      <c r="A16" s="342"/>
      <c r="B16" s="343"/>
      <c r="C16" s="348"/>
      <c r="D16" s="371"/>
      <c r="E16" s="344"/>
      <c r="F16" s="352"/>
    </row>
    <row r="17" spans="1:6" ht="26">
      <c r="A17" s="373" t="s">
        <v>741</v>
      </c>
      <c r="B17" s="372" t="s">
        <v>1373</v>
      </c>
      <c r="C17" s="374" t="s">
        <v>5</v>
      </c>
      <c r="D17" s="375">
        <v>166</v>
      </c>
      <c r="E17" s="344"/>
      <c r="F17" s="352">
        <f>D17*E17</f>
        <v>0</v>
      </c>
    </row>
    <row r="18" spans="1:6">
      <c r="A18" s="373"/>
      <c r="B18" s="372"/>
      <c r="C18" s="374"/>
      <c r="D18" s="375"/>
      <c r="E18" s="344"/>
      <c r="F18" s="352"/>
    </row>
    <row r="19" spans="1:6" ht="26">
      <c r="A19" s="373" t="s">
        <v>742</v>
      </c>
      <c r="B19" s="372" t="s">
        <v>1374</v>
      </c>
      <c r="C19" s="374" t="s">
        <v>5</v>
      </c>
      <c r="D19" s="375">
        <v>65</v>
      </c>
      <c r="E19" s="344"/>
      <c r="F19" s="352">
        <f t="shared" ref="F19:F48" si="0">D19*E19</f>
        <v>0</v>
      </c>
    </row>
    <row r="20" spans="1:6">
      <c r="A20" s="373"/>
      <c r="B20" s="372"/>
      <c r="C20" s="374"/>
      <c r="D20" s="375"/>
      <c r="E20" s="344"/>
      <c r="F20" s="352"/>
    </row>
    <row r="21" spans="1:6">
      <c r="A21" s="373" t="s">
        <v>743</v>
      </c>
      <c r="B21" s="372" t="s">
        <v>1384</v>
      </c>
      <c r="C21" s="374" t="s">
        <v>7</v>
      </c>
      <c r="D21" s="375">
        <v>20</v>
      </c>
      <c r="E21" s="344"/>
      <c r="F21" s="352">
        <f t="shared" si="0"/>
        <v>0</v>
      </c>
    </row>
    <row r="22" spans="1:6" ht="12.75" customHeight="1">
      <c r="A22" s="378"/>
      <c r="B22" s="379"/>
      <c r="C22" s="348"/>
      <c r="D22" s="371"/>
      <c r="E22" s="344"/>
      <c r="F22" s="352"/>
    </row>
    <row r="23" spans="1:6">
      <c r="A23" s="346" t="s">
        <v>744</v>
      </c>
      <c r="B23" s="347" t="s">
        <v>1385</v>
      </c>
      <c r="C23" s="348"/>
      <c r="D23" s="371"/>
      <c r="E23" s="344"/>
      <c r="F23" s="352"/>
    </row>
    <row r="24" spans="1:6">
      <c r="A24" s="346"/>
      <c r="B24" s="347"/>
      <c r="C24" s="348"/>
      <c r="D24" s="371"/>
      <c r="E24" s="344"/>
      <c r="F24" s="352"/>
    </row>
    <row r="25" spans="1:6" ht="26">
      <c r="A25" s="342" t="s">
        <v>745</v>
      </c>
      <c r="B25" s="372" t="s">
        <v>184</v>
      </c>
      <c r="C25" s="374" t="s">
        <v>1590</v>
      </c>
      <c r="D25" s="380">
        <v>125</v>
      </c>
      <c r="E25" s="344"/>
      <c r="F25" s="352">
        <f>D25*E25</f>
        <v>0</v>
      </c>
    </row>
    <row r="26" spans="1:6">
      <c r="A26" s="346"/>
      <c r="B26" s="347"/>
      <c r="C26" s="348"/>
      <c r="D26" s="371"/>
      <c r="E26" s="344"/>
      <c r="F26" s="352"/>
    </row>
    <row r="27" spans="1:6" ht="15.5">
      <c r="A27" s="342" t="s">
        <v>746</v>
      </c>
      <c r="B27" s="372" t="s">
        <v>185</v>
      </c>
      <c r="C27" s="348" t="s">
        <v>1591</v>
      </c>
      <c r="D27" s="380">
        <v>20</v>
      </c>
      <c r="E27" s="344"/>
      <c r="F27" s="352">
        <f>D27*E27</f>
        <v>0</v>
      </c>
    </row>
    <row r="28" spans="1:6">
      <c r="A28" s="342"/>
      <c r="B28" s="372"/>
      <c r="C28" s="374"/>
      <c r="D28" s="380"/>
      <c r="E28" s="344"/>
      <c r="F28" s="352"/>
    </row>
    <row r="29" spans="1:6" ht="26">
      <c r="A29" s="342" t="s">
        <v>186</v>
      </c>
      <c r="B29" s="372" t="s">
        <v>187</v>
      </c>
      <c r="C29" s="374" t="s">
        <v>1590</v>
      </c>
      <c r="D29" s="380">
        <v>125</v>
      </c>
      <c r="E29" s="344"/>
      <c r="F29" s="352">
        <f>D29*E29</f>
        <v>0</v>
      </c>
    </row>
    <row r="30" spans="1:6">
      <c r="A30" s="342"/>
      <c r="B30" s="372"/>
      <c r="C30" s="374"/>
      <c r="D30" s="380"/>
      <c r="E30" s="344"/>
      <c r="F30" s="352"/>
    </row>
    <row r="31" spans="1:6" ht="26">
      <c r="A31" s="342" t="s">
        <v>188</v>
      </c>
      <c r="B31" s="372" t="s">
        <v>189</v>
      </c>
      <c r="C31" s="374" t="s">
        <v>1590</v>
      </c>
      <c r="D31" s="380">
        <v>125</v>
      </c>
      <c r="E31" s="344"/>
      <c r="F31" s="352">
        <f>D31*E31</f>
        <v>0</v>
      </c>
    </row>
    <row r="32" spans="1:6">
      <c r="A32" s="346"/>
      <c r="B32" s="381"/>
      <c r="C32" s="348"/>
      <c r="D32" s="380"/>
      <c r="E32" s="344"/>
      <c r="F32" s="352"/>
    </row>
    <row r="33" spans="1:6" ht="15.5">
      <c r="A33" s="342" t="s">
        <v>46</v>
      </c>
      <c r="B33" s="372" t="s">
        <v>1375</v>
      </c>
      <c r="C33" s="348" t="s">
        <v>1591</v>
      </c>
      <c r="D33" s="380">
        <v>80</v>
      </c>
      <c r="E33" s="344"/>
      <c r="F33" s="352">
        <f t="shared" si="0"/>
        <v>0</v>
      </c>
    </row>
    <row r="34" spans="1:6">
      <c r="A34" s="342"/>
      <c r="B34" s="372"/>
      <c r="C34" s="348"/>
      <c r="D34" s="380"/>
      <c r="E34" s="344"/>
      <c r="F34" s="352"/>
    </row>
    <row r="35" spans="1:6" ht="15.5">
      <c r="A35" s="342" t="s">
        <v>132</v>
      </c>
      <c r="B35" s="372" t="s">
        <v>133</v>
      </c>
      <c r="C35" s="348" t="s">
        <v>1591</v>
      </c>
      <c r="D35" s="380">
        <v>400</v>
      </c>
      <c r="E35" s="344"/>
      <c r="F35" s="352">
        <f>D35*E35</f>
        <v>0</v>
      </c>
    </row>
    <row r="36" spans="1:6">
      <c r="A36" s="342"/>
      <c r="B36" s="372"/>
      <c r="C36" s="348"/>
      <c r="D36" s="371"/>
      <c r="E36" s="344"/>
      <c r="F36" s="352"/>
    </row>
    <row r="37" spans="1:6">
      <c r="A37" s="346" t="s">
        <v>47</v>
      </c>
      <c r="B37" s="347" t="s">
        <v>33</v>
      </c>
      <c r="C37" s="348"/>
      <c r="D37" s="371"/>
      <c r="E37" s="344"/>
      <c r="F37" s="352"/>
    </row>
    <row r="38" spans="1:6">
      <c r="A38" s="346"/>
      <c r="B38" s="381"/>
      <c r="C38" s="348"/>
      <c r="D38" s="380"/>
      <c r="E38" s="344"/>
      <c r="F38" s="352"/>
    </row>
    <row r="39" spans="1:6" ht="27.75" customHeight="1">
      <c r="A39" s="382" t="s">
        <v>48</v>
      </c>
      <c r="B39" s="383" t="s">
        <v>1386</v>
      </c>
      <c r="C39" s="374" t="s">
        <v>1590</v>
      </c>
      <c r="D39" s="380">
        <v>35</v>
      </c>
      <c r="E39" s="344"/>
      <c r="F39" s="352">
        <f>D39*E39</f>
        <v>0</v>
      </c>
    </row>
    <row r="40" spans="1:6">
      <c r="A40" s="382"/>
      <c r="B40" s="383"/>
      <c r="C40" s="374"/>
      <c r="D40" s="380"/>
      <c r="E40" s="344"/>
      <c r="F40" s="352"/>
    </row>
    <row r="41" spans="1:6" ht="26">
      <c r="A41" s="382" t="s">
        <v>191</v>
      </c>
      <c r="B41" s="383" t="s">
        <v>1387</v>
      </c>
      <c r="C41" s="374"/>
      <c r="D41" s="380"/>
      <c r="E41" s="344"/>
      <c r="F41" s="352"/>
    </row>
    <row r="42" spans="1:6">
      <c r="A42" s="382"/>
      <c r="B42" s="383"/>
      <c r="C42" s="374"/>
      <c r="D42" s="380"/>
      <c r="E42" s="344"/>
      <c r="F42" s="352"/>
    </row>
    <row r="43" spans="1:6" ht="15.5">
      <c r="A43" s="382" t="s">
        <v>49</v>
      </c>
      <c r="B43" s="383" t="s">
        <v>169</v>
      </c>
      <c r="C43" s="374" t="s">
        <v>1590</v>
      </c>
      <c r="D43" s="380">
        <v>3</v>
      </c>
      <c r="E43" s="344"/>
      <c r="F43" s="352">
        <f t="shared" si="0"/>
        <v>0</v>
      </c>
    </row>
    <row r="44" spans="1:6" ht="15.5">
      <c r="A44" s="382" t="s">
        <v>190</v>
      </c>
      <c r="B44" s="383" t="s">
        <v>170</v>
      </c>
      <c r="C44" s="374" t="s">
        <v>1590</v>
      </c>
      <c r="D44" s="380">
        <v>17</v>
      </c>
      <c r="E44" s="344"/>
      <c r="F44" s="352">
        <f t="shared" si="0"/>
        <v>0</v>
      </c>
    </row>
    <row r="45" spans="1:6">
      <c r="A45" s="382"/>
      <c r="B45" s="383"/>
      <c r="C45" s="348"/>
      <c r="D45" s="380"/>
      <c r="E45" s="344"/>
      <c r="F45" s="352"/>
    </row>
    <row r="46" spans="1:6">
      <c r="A46" s="346" t="s">
        <v>50</v>
      </c>
      <c r="B46" s="347" t="s">
        <v>34</v>
      </c>
      <c r="C46" s="348"/>
      <c r="D46" s="371"/>
      <c r="E46" s="344"/>
      <c r="F46" s="352"/>
    </row>
    <row r="47" spans="1:6">
      <c r="A47" s="382"/>
      <c r="B47" s="384"/>
      <c r="C47" s="348"/>
      <c r="D47" s="380"/>
      <c r="E47" s="344"/>
      <c r="F47" s="352"/>
    </row>
    <row r="48" spans="1:6" ht="26">
      <c r="A48" s="382" t="s">
        <v>51</v>
      </c>
      <c r="B48" s="383" t="s">
        <v>1388</v>
      </c>
      <c r="C48" s="348" t="s">
        <v>1591</v>
      </c>
      <c r="D48" s="380">
        <v>15</v>
      </c>
      <c r="E48" s="344"/>
      <c r="F48" s="352">
        <f t="shared" si="0"/>
        <v>0</v>
      </c>
    </row>
    <row r="49" spans="1:6">
      <c r="A49" s="382"/>
      <c r="B49" s="383"/>
      <c r="C49" s="348"/>
      <c r="D49" s="380"/>
      <c r="E49" s="344"/>
      <c r="F49" s="352"/>
    </row>
    <row r="50" spans="1:6" ht="15.5">
      <c r="A50" s="382" t="s">
        <v>192</v>
      </c>
      <c r="B50" s="383" t="s">
        <v>193</v>
      </c>
      <c r="C50" s="348" t="s">
        <v>1591</v>
      </c>
      <c r="D50" s="380">
        <v>65</v>
      </c>
      <c r="E50" s="344"/>
      <c r="F50" s="352">
        <f t="shared" ref="F50" si="1">D50*E50</f>
        <v>0</v>
      </c>
    </row>
    <row r="51" spans="1:6" ht="13.5" thickBot="1">
      <c r="A51" s="342"/>
      <c r="B51" s="385"/>
      <c r="C51" s="348"/>
      <c r="D51" s="380"/>
      <c r="E51" s="344"/>
      <c r="F51" s="352"/>
    </row>
    <row r="52" spans="1:6" ht="14.5" thickBot="1">
      <c r="A52" s="1066" t="s">
        <v>6</v>
      </c>
      <c r="B52" s="1067"/>
      <c r="C52" s="1067"/>
      <c r="D52" s="1067"/>
      <c r="E52" s="357"/>
      <c r="F52" s="566">
        <f>SUM(F10:F51)</f>
        <v>0</v>
      </c>
    </row>
    <row r="53" spans="1:6">
      <c r="A53" s="348"/>
      <c r="B53" s="386"/>
      <c r="C53" s="348"/>
      <c r="D53" s="380"/>
      <c r="E53" s="344"/>
      <c r="F53" s="352"/>
    </row>
    <row r="54" spans="1:6" ht="26">
      <c r="A54" s="342" t="s">
        <v>227</v>
      </c>
      <c r="B54" s="372" t="s">
        <v>35</v>
      </c>
      <c r="C54" s="348"/>
      <c r="D54" s="371"/>
      <c r="E54" s="344"/>
      <c r="F54" s="352"/>
    </row>
    <row r="55" spans="1:6">
      <c r="A55" s="342"/>
      <c r="B55" s="343"/>
      <c r="C55" s="348"/>
      <c r="D55" s="371"/>
      <c r="E55" s="344"/>
      <c r="F55" s="352"/>
    </row>
    <row r="56" spans="1:6">
      <c r="A56" s="342" t="s">
        <v>194</v>
      </c>
      <c r="B56" s="343" t="s">
        <v>36</v>
      </c>
      <c r="C56" s="348" t="s">
        <v>8</v>
      </c>
      <c r="D56" s="387">
        <v>0.05</v>
      </c>
      <c r="E56" s="344"/>
      <c r="F56" s="352">
        <f>D56*E56</f>
        <v>0</v>
      </c>
    </row>
    <row r="57" spans="1:6">
      <c r="A57" s="342" t="s">
        <v>195</v>
      </c>
      <c r="B57" s="343" t="s">
        <v>37</v>
      </c>
      <c r="C57" s="348" t="s">
        <v>8</v>
      </c>
      <c r="D57" s="387">
        <v>0.2</v>
      </c>
      <c r="E57" s="344"/>
      <c r="F57" s="352">
        <f>D57*E57</f>
        <v>0</v>
      </c>
    </row>
    <row r="58" spans="1:6">
      <c r="A58" s="342" t="s">
        <v>196</v>
      </c>
      <c r="B58" s="343" t="s">
        <v>38</v>
      </c>
      <c r="C58" s="348" t="s">
        <v>8</v>
      </c>
      <c r="D58" s="388">
        <v>0.4</v>
      </c>
      <c r="E58" s="344"/>
      <c r="F58" s="352">
        <f>D58*E58</f>
        <v>0</v>
      </c>
    </row>
    <row r="59" spans="1:6">
      <c r="A59" s="348"/>
      <c r="B59" s="386"/>
      <c r="C59" s="348"/>
      <c r="D59" s="380"/>
      <c r="E59" s="344"/>
      <c r="F59" s="352"/>
    </row>
    <row r="60" spans="1:6" ht="26">
      <c r="A60" s="342" t="s">
        <v>52</v>
      </c>
      <c r="B60" s="372" t="s">
        <v>1389</v>
      </c>
      <c r="C60" s="348" t="s">
        <v>1591</v>
      </c>
      <c r="D60" s="380">
        <v>10</v>
      </c>
      <c r="E60" s="344"/>
      <c r="F60" s="352">
        <f t="shared" ref="F60" si="2">D60*E60</f>
        <v>0</v>
      </c>
    </row>
    <row r="61" spans="1:6">
      <c r="A61" s="348"/>
      <c r="B61" s="386"/>
      <c r="C61" s="348"/>
      <c r="D61" s="380"/>
      <c r="E61" s="344"/>
      <c r="F61" s="352"/>
    </row>
    <row r="62" spans="1:6" ht="15.75" customHeight="1">
      <c r="A62" s="346" t="s">
        <v>53</v>
      </c>
      <c r="B62" s="350" t="s">
        <v>39</v>
      </c>
      <c r="C62" s="348"/>
      <c r="D62" s="380"/>
      <c r="E62" s="344"/>
      <c r="F62" s="352"/>
    </row>
    <row r="63" spans="1:6">
      <c r="A63" s="348"/>
      <c r="B63" s="354"/>
      <c r="C63" s="348"/>
      <c r="D63" s="380"/>
      <c r="E63" s="344"/>
      <c r="F63" s="352"/>
    </row>
    <row r="64" spans="1:6">
      <c r="A64" s="348" t="s">
        <v>1872</v>
      </c>
      <c r="B64" s="360" t="s">
        <v>139</v>
      </c>
      <c r="C64" s="348"/>
      <c r="D64" s="380"/>
      <c r="E64" s="344"/>
      <c r="F64" s="352"/>
    </row>
    <row r="65" spans="1:8">
      <c r="A65" s="348"/>
      <c r="B65" s="353"/>
      <c r="C65" s="348"/>
      <c r="D65" s="380"/>
      <c r="E65" s="344"/>
      <c r="F65" s="352"/>
    </row>
    <row r="66" spans="1:8" ht="26">
      <c r="A66" s="348" t="s">
        <v>1883</v>
      </c>
      <c r="B66" s="353" t="s">
        <v>1948</v>
      </c>
      <c r="C66" s="348"/>
      <c r="D66" s="380"/>
      <c r="E66" s="344"/>
      <c r="F66" s="352"/>
    </row>
    <row r="67" spans="1:8">
      <c r="A67" s="348"/>
      <c r="B67" s="353"/>
      <c r="C67" s="348"/>
      <c r="D67" s="380"/>
      <c r="E67" s="344"/>
      <c r="F67" s="352"/>
    </row>
    <row r="68" spans="1:8">
      <c r="A68" s="348" t="s">
        <v>1884</v>
      </c>
      <c r="B68" s="386" t="s">
        <v>768</v>
      </c>
      <c r="C68" s="348" t="s">
        <v>7</v>
      </c>
      <c r="D68" s="380">
        <v>11046</v>
      </c>
      <c r="E68" s="344"/>
      <c r="F68" s="352">
        <f>D68*E68</f>
        <v>0</v>
      </c>
    </row>
    <row r="69" spans="1:8">
      <c r="A69" s="348" t="s">
        <v>1885</v>
      </c>
      <c r="B69" s="383" t="s">
        <v>1882</v>
      </c>
      <c r="C69" s="348" t="s">
        <v>7</v>
      </c>
      <c r="D69" s="380">
        <v>16149</v>
      </c>
      <c r="E69" s="344"/>
      <c r="F69" s="352">
        <f>D69*E69</f>
        <v>0</v>
      </c>
    </row>
    <row r="70" spans="1:8">
      <c r="A70" s="348"/>
      <c r="B70" s="353"/>
      <c r="C70" s="348"/>
      <c r="D70" s="380"/>
      <c r="E70" s="344"/>
      <c r="F70" s="352"/>
    </row>
    <row r="71" spans="1:8">
      <c r="A71" s="348" t="s">
        <v>138</v>
      </c>
      <c r="B71" s="360" t="s">
        <v>625</v>
      </c>
      <c r="C71" s="348"/>
      <c r="D71" s="380"/>
      <c r="E71" s="344" t="s">
        <v>234</v>
      </c>
      <c r="F71" s="352"/>
    </row>
    <row r="72" spans="1:8">
      <c r="A72" s="348"/>
      <c r="B72" s="353"/>
      <c r="C72" s="348"/>
      <c r="D72" s="380"/>
      <c r="E72" s="344" t="s">
        <v>234</v>
      </c>
      <c r="F72" s="352"/>
    </row>
    <row r="73" spans="1:8" ht="26">
      <c r="A73" s="348" t="s">
        <v>140</v>
      </c>
      <c r="B73" s="353" t="s">
        <v>1949</v>
      </c>
      <c r="C73" s="348"/>
      <c r="D73" s="380"/>
      <c r="E73" s="344" t="s">
        <v>234</v>
      </c>
      <c r="F73" s="352"/>
      <c r="H73" s="995"/>
    </row>
    <row r="74" spans="1:8">
      <c r="A74" s="348"/>
      <c r="B74" s="353"/>
      <c r="C74" s="348"/>
      <c r="D74" s="380"/>
      <c r="E74" s="344"/>
      <c r="F74" s="352"/>
    </row>
    <row r="75" spans="1:8">
      <c r="A75" s="348" t="s">
        <v>1885</v>
      </c>
      <c r="B75" s="383" t="s">
        <v>1882</v>
      </c>
      <c r="C75" s="348" t="s">
        <v>7</v>
      </c>
      <c r="D75" s="380">
        <v>12352.2</v>
      </c>
      <c r="E75" s="344"/>
      <c r="F75" s="352">
        <f>D75*E75</f>
        <v>0</v>
      </c>
    </row>
    <row r="76" spans="1:8">
      <c r="A76" s="348"/>
      <c r="B76" s="353"/>
      <c r="C76" s="348"/>
      <c r="D76" s="380"/>
      <c r="E76" s="344"/>
      <c r="F76" s="352"/>
    </row>
    <row r="77" spans="1:8">
      <c r="A77" s="391" t="s">
        <v>1649</v>
      </c>
      <c r="B77" s="549" t="s">
        <v>1871</v>
      </c>
      <c r="C77" s="348"/>
      <c r="D77" s="380"/>
      <c r="E77" s="344"/>
      <c r="F77" s="551"/>
    </row>
    <row r="78" spans="1:8">
      <c r="A78" s="348"/>
      <c r="B78" s="353"/>
      <c r="C78" s="389"/>
      <c r="D78" s="380"/>
      <c r="E78" s="344"/>
      <c r="F78" s="352"/>
    </row>
    <row r="79" spans="1:8">
      <c r="A79" s="348" t="s">
        <v>747</v>
      </c>
      <c r="B79" s="558" t="s">
        <v>397</v>
      </c>
      <c r="C79" s="389"/>
      <c r="D79" s="380"/>
      <c r="E79" s="344"/>
      <c r="F79" s="352"/>
    </row>
    <row r="80" spans="1:8">
      <c r="A80" s="348"/>
      <c r="B80" s="353"/>
      <c r="C80" s="389"/>
      <c r="D80" s="380"/>
      <c r="E80" s="344"/>
      <c r="F80" s="352"/>
    </row>
    <row r="81" spans="1:6" ht="39">
      <c r="A81" s="348" t="s">
        <v>748</v>
      </c>
      <c r="B81" s="353" t="s">
        <v>402</v>
      </c>
      <c r="C81" s="348"/>
      <c r="D81" s="380"/>
      <c r="E81" s="344"/>
      <c r="F81" s="352"/>
    </row>
    <row r="82" spans="1:6">
      <c r="A82" s="348"/>
      <c r="B82" s="356"/>
      <c r="C82" s="348"/>
      <c r="D82" s="380"/>
      <c r="E82" s="344"/>
      <c r="F82" s="352"/>
    </row>
    <row r="83" spans="1:6">
      <c r="A83" s="348" t="s">
        <v>766</v>
      </c>
      <c r="B83" s="353" t="s">
        <v>1865</v>
      </c>
      <c r="C83" s="348" t="s">
        <v>7</v>
      </c>
      <c r="D83" s="380">
        <v>4944</v>
      </c>
      <c r="E83" s="344"/>
      <c r="F83" s="352">
        <f>D83*E83</f>
        <v>0</v>
      </c>
    </row>
    <row r="84" spans="1:6">
      <c r="A84" s="348"/>
      <c r="B84" s="353"/>
      <c r="C84" s="348"/>
      <c r="D84" s="380"/>
      <c r="E84" s="344"/>
      <c r="F84" s="352"/>
    </row>
    <row r="85" spans="1:6">
      <c r="A85" s="348"/>
      <c r="B85" s="353"/>
      <c r="C85" s="348"/>
      <c r="D85" s="380"/>
      <c r="E85" s="344"/>
      <c r="F85" s="352"/>
    </row>
    <row r="86" spans="1:6">
      <c r="A86" s="348"/>
      <c r="B86" s="383"/>
      <c r="C86" s="348"/>
      <c r="D86" s="380"/>
      <c r="E86" s="344"/>
      <c r="F86" s="352"/>
    </row>
    <row r="87" spans="1:6">
      <c r="A87" s="348"/>
      <c r="B87" s="383"/>
      <c r="C87" s="348"/>
      <c r="D87" s="380"/>
      <c r="E87" s="344"/>
      <c r="F87" s="352"/>
    </row>
    <row r="88" spans="1:6" ht="13.5" thickBot="1">
      <c r="A88" s="348"/>
      <c r="B88" s="383"/>
      <c r="C88" s="348"/>
      <c r="D88" s="380"/>
      <c r="E88" s="344"/>
      <c r="F88" s="352"/>
    </row>
    <row r="89" spans="1:6" ht="14.5" thickBot="1">
      <c r="A89" s="1066" t="s">
        <v>6</v>
      </c>
      <c r="B89" s="1067"/>
      <c r="C89" s="1067"/>
      <c r="D89" s="1067"/>
      <c r="E89" s="357"/>
      <c r="F89" s="566">
        <f>SUM(F53:F88)</f>
        <v>0</v>
      </c>
    </row>
    <row r="90" spans="1:6" ht="12.75" customHeight="1">
      <c r="A90" s="348"/>
      <c r="B90" s="383"/>
      <c r="C90" s="348"/>
      <c r="D90" s="380"/>
      <c r="E90" s="344"/>
      <c r="F90" s="352"/>
    </row>
    <row r="91" spans="1:6" ht="12.75" customHeight="1">
      <c r="A91" s="346" t="s">
        <v>54</v>
      </c>
      <c r="B91" s="347" t="s">
        <v>40</v>
      </c>
      <c r="C91" s="348"/>
      <c r="D91" s="380"/>
      <c r="E91" s="344"/>
      <c r="F91" s="352"/>
    </row>
    <row r="92" spans="1:6" ht="12.75" customHeight="1">
      <c r="A92" s="346"/>
      <c r="B92" s="390"/>
      <c r="C92" s="348"/>
      <c r="D92" s="380"/>
      <c r="E92" s="344"/>
      <c r="F92" s="352"/>
    </row>
    <row r="93" spans="1:6" ht="12.75" customHeight="1">
      <c r="A93" s="348" t="s">
        <v>142</v>
      </c>
      <c r="B93" s="383" t="s">
        <v>152</v>
      </c>
      <c r="C93" s="348"/>
      <c r="D93" s="380"/>
      <c r="E93" s="344"/>
      <c r="F93" s="352"/>
    </row>
    <row r="94" spans="1:6" ht="12.75" customHeight="1">
      <c r="A94" s="348"/>
      <c r="B94" s="383"/>
      <c r="C94" s="348"/>
      <c r="D94" s="380"/>
      <c r="E94" s="344"/>
      <c r="F94" s="352"/>
    </row>
    <row r="95" spans="1:6" ht="12.75" customHeight="1">
      <c r="A95" s="348" t="s">
        <v>144</v>
      </c>
      <c r="B95" s="383" t="s">
        <v>175</v>
      </c>
      <c r="C95" s="348"/>
      <c r="D95" s="380"/>
      <c r="E95" s="344"/>
      <c r="F95" s="352"/>
    </row>
    <row r="96" spans="1:6" ht="12.75" customHeight="1">
      <c r="A96" s="348"/>
      <c r="B96" s="383"/>
      <c r="C96" s="348"/>
      <c r="D96" s="380"/>
      <c r="E96" s="344"/>
      <c r="F96" s="352"/>
    </row>
    <row r="97" spans="1:6" ht="12.75" customHeight="1">
      <c r="A97" s="348" t="s">
        <v>143</v>
      </c>
      <c r="B97" s="383" t="s">
        <v>145</v>
      </c>
      <c r="C97" s="348" t="s">
        <v>5</v>
      </c>
      <c r="D97" s="380">
        <v>6</v>
      </c>
      <c r="E97" s="344"/>
      <c r="F97" s="352">
        <f>D97*E97</f>
        <v>0</v>
      </c>
    </row>
    <row r="98" spans="1:6" ht="12.75" customHeight="1">
      <c r="A98" s="348" t="s">
        <v>146</v>
      </c>
      <c r="B98" s="383" t="s">
        <v>149</v>
      </c>
      <c r="C98" s="348" t="s">
        <v>5</v>
      </c>
      <c r="D98" s="380">
        <v>3</v>
      </c>
      <c r="E98" s="344"/>
      <c r="F98" s="352">
        <f>D98*E98</f>
        <v>0</v>
      </c>
    </row>
    <row r="99" spans="1:6" ht="12.75" customHeight="1">
      <c r="A99" s="348" t="s">
        <v>147</v>
      </c>
      <c r="B99" s="383" t="s">
        <v>150</v>
      </c>
      <c r="C99" s="348" t="s">
        <v>5</v>
      </c>
      <c r="D99" s="380">
        <v>4</v>
      </c>
      <c r="E99" s="344"/>
      <c r="F99" s="352">
        <f>D99*E99</f>
        <v>0</v>
      </c>
    </row>
    <row r="100" spans="1:6" ht="12.75" customHeight="1">
      <c r="A100" s="348" t="s">
        <v>148</v>
      </c>
      <c r="B100" s="383" t="s">
        <v>151</v>
      </c>
      <c r="C100" s="348" t="s">
        <v>5</v>
      </c>
      <c r="D100" s="380">
        <v>2</v>
      </c>
      <c r="E100" s="344"/>
      <c r="F100" s="352">
        <f>D100*E100</f>
        <v>0</v>
      </c>
    </row>
    <row r="101" spans="1:6" ht="12.75" customHeight="1">
      <c r="A101" s="348"/>
      <c r="B101" s="383"/>
      <c r="C101" s="348"/>
      <c r="D101" s="380"/>
      <c r="E101" s="344"/>
      <c r="F101" s="352"/>
    </row>
    <row r="102" spans="1:6" ht="12.75" customHeight="1">
      <c r="A102" s="348" t="s">
        <v>749</v>
      </c>
      <c r="B102" s="383" t="s">
        <v>750</v>
      </c>
      <c r="C102" s="348"/>
      <c r="D102" s="380"/>
      <c r="E102" s="344"/>
      <c r="F102" s="352"/>
    </row>
    <row r="103" spans="1:6" ht="12.75" customHeight="1">
      <c r="A103" s="348"/>
      <c r="B103" s="383"/>
      <c r="C103" s="348"/>
      <c r="D103" s="380"/>
      <c r="E103" s="344"/>
      <c r="F103" s="352"/>
    </row>
    <row r="104" spans="1:6" ht="12.75" customHeight="1">
      <c r="A104" s="348" t="s">
        <v>751</v>
      </c>
      <c r="B104" s="383" t="s">
        <v>145</v>
      </c>
      <c r="C104" s="348" t="s">
        <v>5</v>
      </c>
      <c r="D104" s="380">
        <v>2</v>
      </c>
      <c r="E104" s="344"/>
      <c r="F104" s="352">
        <f>D104*E104</f>
        <v>0</v>
      </c>
    </row>
    <row r="105" spans="1:6" ht="12.75" customHeight="1">
      <c r="A105" s="348"/>
      <c r="B105" s="383"/>
      <c r="C105" s="348"/>
      <c r="D105" s="380"/>
      <c r="E105" s="344"/>
      <c r="F105" s="352"/>
    </row>
    <row r="106" spans="1:6" ht="39">
      <c r="A106" s="348" t="s">
        <v>749</v>
      </c>
      <c r="B106" s="383" t="s">
        <v>752</v>
      </c>
      <c r="C106" s="348"/>
      <c r="D106" s="380"/>
      <c r="E106" s="344"/>
      <c r="F106" s="352"/>
    </row>
    <row r="107" spans="1:6" ht="12.75" customHeight="1">
      <c r="A107" s="348"/>
      <c r="B107" s="383"/>
      <c r="C107" s="348"/>
      <c r="D107" s="380"/>
      <c r="E107" s="344"/>
      <c r="F107" s="352"/>
    </row>
    <row r="108" spans="1:6" ht="12.75" customHeight="1">
      <c r="A108" s="348" t="s">
        <v>753</v>
      </c>
      <c r="B108" s="383" t="s">
        <v>145</v>
      </c>
      <c r="C108" s="348" t="s">
        <v>5</v>
      </c>
      <c r="D108" s="380">
        <v>6</v>
      </c>
      <c r="E108" s="344"/>
      <c r="F108" s="352">
        <f t="shared" ref="F108:F150" si="3">D108*E108</f>
        <v>0</v>
      </c>
    </row>
    <row r="109" spans="1:6" ht="12.75" customHeight="1">
      <c r="A109" s="348" t="s">
        <v>754</v>
      </c>
      <c r="B109" s="383" t="s">
        <v>149</v>
      </c>
      <c r="C109" s="348" t="s">
        <v>5</v>
      </c>
      <c r="D109" s="380">
        <v>4</v>
      </c>
      <c r="E109" s="344"/>
      <c r="F109" s="352">
        <f t="shared" si="3"/>
        <v>0</v>
      </c>
    </row>
    <row r="110" spans="1:6">
      <c r="A110" s="348"/>
      <c r="B110" s="383"/>
      <c r="C110" s="348"/>
      <c r="D110" s="380"/>
      <c r="E110" s="344"/>
      <c r="F110" s="352"/>
    </row>
    <row r="111" spans="1:6">
      <c r="A111" s="391" t="s">
        <v>141</v>
      </c>
      <c r="B111" s="392" t="s">
        <v>153</v>
      </c>
      <c r="C111" s="391"/>
      <c r="D111" s="380"/>
      <c r="E111" s="344"/>
      <c r="F111" s="352"/>
    </row>
    <row r="112" spans="1:6">
      <c r="A112" s="348"/>
      <c r="B112" s="386"/>
      <c r="C112" s="348"/>
      <c r="D112" s="380"/>
      <c r="E112" s="344"/>
      <c r="F112" s="352"/>
    </row>
    <row r="113" spans="1:6" ht="26">
      <c r="A113" s="348" t="s">
        <v>154</v>
      </c>
      <c r="B113" s="353" t="s">
        <v>1399</v>
      </c>
      <c r="C113" s="348" t="s">
        <v>5</v>
      </c>
      <c r="D113" s="380">
        <v>3</v>
      </c>
      <c r="E113" s="344"/>
      <c r="F113" s="352">
        <f t="shared" si="3"/>
        <v>0</v>
      </c>
    </row>
    <row r="114" spans="1:6" ht="26">
      <c r="A114" s="348" t="s">
        <v>154</v>
      </c>
      <c r="B114" s="353" t="s">
        <v>1873</v>
      </c>
      <c r="C114" s="348" t="s">
        <v>5</v>
      </c>
      <c r="D114" s="380">
        <v>2</v>
      </c>
      <c r="E114" s="344"/>
      <c r="F114" s="352">
        <f t="shared" ref="F114" si="4">D114*E114</f>
        <v>0</v>
      </c>
    </row>
    <row r="115" spans="1:6">
      <c r="A115" s="348"/>
      <c r="B115" s="353"/>
      <c r="C115" s="348"/>
      <c r="D115" s="380"/>
      <c r="E115" s="344"/>
      <c r="F115" s="352"/>
    </row>
    <row r="116" spans="1:6">
      <c r="A116" s="348" t="s">
        <v>198</v>
      </c>
      <c r="B116" s="353" t="s">
        <v>197</v>
      </c>
      <c r="C116" s="348"/>
      <c r="D116" s="380"/>
      <c r="E116" s="344"/>
      <c r="F116" s="352"/>
    </row>
    <row r="117" spans="1:6">
      <c r="A117" s="348"/>
      <c r="B117" s="353"/>
      <c r="C117" s="348"/>
      <c r="D117" s="380"/>
      <c r="E117" s="344"/>
      <c r="F117" s="352"/>
    </row>
    <row r="118" spans="1:6" ht="26">
      <c r="A118" s="348" t="s">
        <v>208</v>
      </c>
      <c r="B118" s="393" t="s">
        <v>1400</v>
      </c>
      <c r="C118" s="348" t="s">
        <v>5</v>
      </c>
      <c r="D118" s="380">
        <v>1</v>
      </c>
      <c r="E118" s="344"/>
      <c r="F118" s="352">
        <f t="shared" si="3"/>
        <v>0</v>
      </c>
    </row>
    <row r="119" spans="1:6">
      <c r="A119" s="348"/>
      <c r="B119" s="393"/>
      <c r="C119" s="348"/>
      <c r="D119" s="380"/>
      <c r="E119" s="344"/>
      <c r="F119" s="352"/>
    </row>
    <row r="120" spans="1:6" ht="29.5" customHeight="1">
      <c r="A120" s="348" t="s">
        <v>207</v>
      </c>
      <c r="B120" s="393" t="s">
        <v>1401</v>
      </c>
      <c r="C120" s="348" t="s">
        <v>5</v>
      </c>
      <c r="D120" s="380">
        <v>30</v>
      </c>
      <c r="E120" s="344"/>
      <c r="F120" s="352">
        <f>D120*E120</f>
        <v>0</v>
      </c>
    </row>
    <row r="121" spans="1:6">
      <c r="A121" s="348"/>
      <c r="B121" s="383"/>
      <c r="C121" s="348"/>
      <c r="D121" s="380"/>
      <c r="E121" s="344"/>
      <c r="F121" s="352"/>
    </row>
    <row r="122" spans="1:6">
      <c r="A122" s="348" t="s">
        <v>155</v>
      </c>
      <c r="B122" s="386" t="s">
        <v>134</v>
      </c>
      <c r="C122" s="348"/>
      <c r="D122" s="380"/>
      <c r="E122" s="344"/>
      <c r="F122" s="352"/>
    </row>
    <row r="123" spans="1:6" ht="12" customHeight="1">
      <c r="A123" s="351"/>
      <c r="B123" s="353"/>
      <c r="C123" s="351"/>
      <c r="D123" s="380"/>
      <c r="E123" s="424"/>
      <c r="F123" s="425"/>
    </row>
    <row r="124" spans="1:6" s="370" customFormat="1" ht="26">
      <c r="A124" s="351" t="s">
        <v>55</v>
      </c>
      <c r="B124" s="353" t="s">
        <v>1507</v>
      </c>
      <c r="C124" s="351" t="s">
        <v>5</v>
      </c>
      <c r="D124" s="380">
        <v>2</v>
      </c>
      <c r="E124" s="424"/>
      <c r="F124" s="425">
        <f t="shared" ref="F124" si="5">D124*E124</f>
        <v>0</v>
      </c>
    </row>
    <row r="125" spans="1:6" s="370" customFormat="1">
      <c r="A125" s="351"/>
      <c r="B125" s="353"/>
      <c r="C125" s="351"/>
      <c r="D125" s="380"/>
      <c r="E125" s="424"/>
      <c r="F125" s="425"/>
    </row>
    <row r="126" spans="1:6" s="370" customFormat="1" ht="26">
      <c r="A126" s="351" t="s">
        <v>56</v>
      </c>
      <c r="B126" s="353" t="s">
        <v>1508</v>
      </c>
      <c r="C126" s="351" t="s">
        <v>5</v>
      </c>
      <c r="D126" s="380">
        <v>2</v>
      </c>
      <c r="E126" s="424"/>
      <c r="F126" s="425">
        <f t="shared" si="3"/>
        <v>0</v>
      </c>
    </row>
    <row r="127" spans="1:6" s="370" customFormat="1">
      <c r="A127" s="351"/>
      <c r="B127" s="353"/>
      <c r="C127" s="351"/>
      <c r="D127" s="380"/>
      <c r="E127" s="424"/>
      <c r="F127" s="425"/>
    </row>
    <row r="128" spans="1:6" s="370" customFormat="1" ht="26">
      <c r="A128" s="351" t="s">
        <v>57</v>
      </c>
      <c r="B128" s="353" t="s">
        <v>1509</v>
      </c>
      <c r="C128" s="351" t="s">
        <v>5</v>
      </c>
      <c r="D128" s="380">
        <v>2</v>
      </c>
      <c r="E128" s="424"/>
      <c r="F128" s="425">
        <f t="shared" si="3"/>
        <v>0</v>
      </c>
    </row>
    <row r="129" spans="1:6" s="370" customFormat="1" ht="13.5" thickBot="1">
      <c r="A129" s="351"/>
      <c r="B129" s="355"/>
      <c r="C129" s="351"/>
      <c r="D129" s="380"/>
      <c r="E129" s="424"/>
      <c r="F129" s="424"/>
    </row>
    <row r="130" spans="1:6" s="370" customFormat="1" ht="14.5" thickBot="1">
      <c r="A130" s="1072" t="s">
        <v>6</v>
      </c>
      <c r="B130" s="1073"/>
      <c r="C130" s="1073"/>
      <c r="D130" s="1073"/>
      <c r="E130" s="521"/>
      <c r="F130" s="566">
        <f>SUM(F90:F129)</f>
        <v>0</v>
      </c>
    </row>
    <row r="131" spans="1:6" s="370" customFormat="1">
      <c r="A131" s="351"/>
      <c r="B131" s="353"/>
      <c r="C131" s="351"/>
      <c r="D131" s="380"/>
      <c r="E131" s="424"/>
      <c r="F131" s="425"/>
    </row>
    <row r="132" spans="1:6" s="370" customFormat="1" ht="26">
      <c r="A132" s="351" t="s">
        <v>755</v>
      </c>
      <c r="B132" s="353" t="s">
        <v>1510</v>
      </c>
      <c r="C132" s="351" t="s">
        <v>5</v>
      </c>
      <c r="D132" s="380">
        <v>2</v>
      </c>
      <c r="E132" s="424"/>
      <c r="F132" s="425">
        <f t="shared" ref="F132" si="6">D132*E132</f>
        <v>0</v>
      </c>
    </row>
    <row r="133" spans="1:6" s="370" customFormat="1">
      <c r="A133" s="351"/>
      <c r="B133" s="353"/>
      <c r="C133" s="351"/>
      <c r="D133" s="380"/>
      <c r="E133" s="424"/>
      <c r="F133" s="425"/>
    </row>
    <row r="134" spans="1:6" s="370" customFormat="1" ht="26">
      <c r="A134" s="351" t="s">
        <v>756</v>
      </c>
      <c r="B134" s="353" t="s">
        <v>1511</v>
      </c>
      <c r="C134" s="351" t="s">
        <v>5</v>
      </c>
      <c r="D134" s="380">
        <v>4</v>
      </c>
      <c r="E134" s="424"/>
      <c r="F134" s="425">
        <f>D134*E134</f>
        <v>0</v>
      </c>
    </row>
    <row r="135" spans="1:6" s="370" customFormat="1">
      <c r="A135" s="351"/>
      <c r="B135" s="353"/>
      <c r="C135" s="351"/>
      <c r="D135" s="380"/>
      <c r="E135" s="424"/>
      <c r="F135" s="425"/>
    </row>
    <row r="136" spans="1:6" s="370" customFormat="1">
      <c r="A136" s="351" t="s">
        <v>757</v>
      </c>
      <c r="B136" s="353" t="s">
        <v>235</v>
      </c>
      <c r="C136" s="351"/>
      <c r="D136" s="380"/>
      <c r="E136" s="424"/>
      <c r="F136" s="425"/>
    </row>
    <row r="137" spans="1:6" s="370" customFormat="1">
      <c r="A137" s="351"/>
      <c r="B137" s="354"/>
      <c r="C137" s="351"/>
      <c r="D137" s="380"/>
      <c r="E137" s="424"/>
      <c r="F137" s="425"/>
    </row>
    <row r="138" spans="1:6" s="370" customFormat="1" ht="26">
      <c r="A138" s="351" t="s">
        <v>758</v>
      </c>
      <c r="B138" s="353" t="s">
        <v>1512</v>
      </c>
      <c r="C138" s="351" t="s">
        <v>5</v>
      </c>
      <c r="D138" s="380">
        <v>2</v>
      </c>
      <c r="E138" s="424"/>
      <c r="F138" s="425">
        <f t="shared" ref="F138" si="7">D138*E138</f>
        <v>0</v>
      </c>
    </row>
    <row r="139" spans="1:6" s="370" customFormat="1">
      <c r="A139" s="351"/>
      <c r="B139" s="353"/>
      <c r="C139" s="351"/>
      <c r="D139" s="380"/>
      <c r="E139" s="424"/>
      <c r="F139" s="425"/>
    </row>
    <row r="140" spans="1:6" s="370" customFormat="1">
      <c r="A140" s="351" t="s">
        <v>182</v>
      </c>
      <c r="B140" s="353" t="s">
        <v>135</v>
      </c>
      <c r="C140" s="351"/>
      <c r="D140" s="380"/>
      <c r="E140" s="424"/>
      <c r="F140" s="425"/>
    </row>
    <row r="141" spans="1:6" s="370" customFormat="1">
      <c r="A141" s="351"/>
      <c r="B141" s="353"/>
      <c r="C141" s="351"/>
      <c r="D141" s="380"/>
      <c r="E141" s="424"/>
      <c r="F141" s="425"/>
    </row>
    <row r="142" spans="1:6" s="370" customFormat="1" ht="65">
      <c r="A142" s="351" t="s">
        <v>176</v>
      </c>
      <c r="B142" s="353" t="s">
        <v>1513</v>
      </c>
      <c r="C142" s="351" t="s">
        <v>5</v>
      </c>
      <c r="D142" s="380">
        <v>15</v>
      </c>
      <c r="E142" s="424"/>
      <c r="F142" s="425">
        <f t="shared" si="3"/>
        <v>0</v>
      </c>
    </row>
    <row r="143" spans="1:6" s="370" customFormat="1">
      <c r="A143" s="351"/>
      <c r="B143" s="353"/>
      <c r="C143" s="351"/>
      <c r="D143" s="380"/>
      <c r="E143" s="424"/>
      <c r="F143" s="425"/>
    </row>
    <row r="144" spans="1:6" s="370" customFormat="1" ht="65">
      <c r="A144" s="351" t="s">
        <v>177</v>
      </c>
      <c r="B144" s="353" t="s">
        <v>1514</v>
      </c>
      <c r="C144" s="351" t="s">
        <v>5</v>
      </c>
      <c r="D144" s="380">
        <v>13</v>
      </c>
      <c r="E144" s="424"/>
      <c r="F144" s="425">
        <f t="shared" si="3"/>
        <v>0</v>
      </c>
    </row>
    <row r="145" spans="1:6" s="370" customFormat="1">
      <c r="A145" s="351"/>
      <c r="B145" s="353"/>
      <c r="C145" s="351"/>
      <c r="D145" s="380"/>
      <c r="E145" s="424"/>
      <c r="F145" s="425"/>
    </row>
    <row r="146" spans="1:6" s="370" customFormat="1">
      <c r="A146" s="351" t="s">
        <v>182</v>
      </c>
      <c r="B146" s="353" t="s">
        <v>183</v>
      </c>
      <c r="C146" s="351"/>
      <c r="D146" s="380"/>
      <c r="E146" s="424"/>
      <c r="F146" s="425"/>
    </row>
    <row r="147" spans="1:6" s="370" customFormat="1">
      <c r="A147" s="351"/>
      <c r="B147" s="353"/>
      <c r="C147" s="351"/>
      <c r="D147" s="380"/>
      <c r="E147" s="424"/>
      <c r="F147" s="425"/>
    </row>
    <row r="148" spans="1:6" s="370" customFormat="1" ht="52">
      <c r="A148" s="351" t="s">
        <v>156</v>
      </c>
      <c r="B148" s="353" t="s">
        <v>1515</v>
      </c>
      <c r="C148" s="351"/>
      <c r="D148" s="380"/>
      <c r="E148" s="424"/>
      <c r="F148" s="425"/>
    </row>
    <row r="149" spans="1:6" s="370" customFormat="1">
      <c r="A149" s="351"/>
      <c r="B149" s="354"/>
      <c r="C149" s="351"/>
      <c r="D149" s="380"/>
      <c r="E149" s="424"/>
      <c r="F149" s="425"/>
    </row>
    <row r="150" spans="1:6" s="370" customFormat="1">
      <c r="A150" s="351" t="s">
        <v>157</v>
      </c>
      <c r="B150" s="354" t="s">
        <v>767</v>
      </c>
      <c r="C150" s="351" t="s">
        <v>5</v>
      </c>
      <c r="D150" s="380">
        <v>2</v>
      </c>
      <c r="E150" s="424"/>
      <c r="F150" s="425">
        <f t="shared" si="3"/>
        <v>0</v>
      </c>
    </row>
    <row r="151" spans="1:6" s="370" customFormat="1">
      <c r="A151" s="351"/>
      <c r="B151" s="354"/>
      <c r="C151" s="351"/>
      <c r="D151" s="380"/>
      <c r="E151" s="424"/>
      <c r="F151" s="425"/>
    </row>
    <row r="152" spans="1:6" s="370" customFormat="1" ht="52">
      <c r="A152" s="351" t="s">
        <v>156</v>
      </c>
      <c r="B152" s="353" t="s">
        <v>1504</v>
      </c>
      <c r="C152" s="351"/>
      <c r="D152" s="380"/>
      <c r="E152" s="424"/>
      <c r="F152" s="425"/>
    </row>
    <row r="153" spans="1:6" s="370" customFormat="1">
      <c r="A153" s="351"/>
      <c r="B153" s="354"/>
      <c r="C153" s="351"/>
      <c r="D153" s="380"/>
      <c r="E153" s="424"/>
      <c r="F153" s="425"/>
    </row>
    <row r="154" spans="1:6" s="370" customFormat="1">
      <c r="A154" s="351" t="s">
        <v>760</v>
      </c>
      <c r="B154" s="354" t="s">
        <v>759</v>
      </c>
      <c r="C154" s="351" t="s">
        <v>5</v>
      </c>
      <c r="D154" s="380">
        <v>2</v>
      </c>
      <c r="E154" s="424"/>
      <c r="F154" s="425">
        <f t="shared" ref="F154:F225" si="8">D154*E154</f>
        <v>0</v>
      </c>
    </row>
    <row r="155" spans="1:6" s="370" customFormat="1">
      <c r="A155" s="351"/>
      <c r="B155" s="354"/>
      <c r="C155" s="351"/>
      <c r="D155" s="380"/>
      <c r="E155" s="424"/>
      <c r="F155" s="425"/>
    </row>
    <row r="156" spans="1:6" s="370" customFormat="1" ht="52">
      <c r="A156" s="351" t="s">
        <v>156</v>
      </c>
      <c r="B156" s="353" t="s">
        <v>1516</v>
      </c>
      <c r="C156" s="351"/>
      <c r="D156" s="380"/>
      <c r="E156" s="424"/>
      <c r="F156" s="425"/>
    </row>
    <row r="157" spans="1:6">
      <c r="A157" s="351"/>
      <c r="B157" s="354"/>
      <c r="C157" s="351"/>
      <c r="D157" s="380"/>
      <c r="E157" s="424"/>
      <c r="F157" s="425"/>
    </row>
    <row r="158" spans="1:6">
      <c r="A158" s="351" t="s">
        <v>761</v>
      </c>
      <c r="B158" s="354" t="s">
        <v>1874</v>
      </c>
      <c r="C158" s="351" t="s">
        <v>5</v>
      </c>
      <c r="D158" s="380">
        <v>6</v>
      </c>
      <c r="E158" s="424"/>
      <c r="F158" s="425">
        <f t="shared" si="8"/>
        <v>0</v>
      </c>
    </row>
    <row r="159" spans="1:6">
      <c r="A159" s="351"/>
      <c r="B159" s="354"/>
      <c r="C159" s="351"/>
      <c r="D159" s="380"/>
      <c r="E159" s="424"/>
      <c r="F159" s="425"/>
    </row>
    <row r="160" spans="1:6" ht="26">
      <c r="A160" s="351" t="s">
        <v>171</v>
      </c>
      <c r="B160" s="353" t="s">
        <v>1517</v>
      </c>
      <c r="C160" s="351" t="s">
        <v>5</v>
      </c>
      <c r="D160" s="380">
        <v>1</v>
      </c>
      <c r="E160" s="424"/>
      <c r="F160" s="425">
        <f t="shared" si="8"/>
        <v>0</v>
      </c>
    </row>
    <row r="161" spans="1:6">
      <c r="A161" s="351"/>
      <c r="B161" s="353"/>
      <c r="C161" s="351"/>
      <c r="D161" s="380"/>
      <c r="E161" s="424"/>
      <c r="F161" s="425"/>
    </row>
    <row r="162" spans="1:6" ht="13.5" thickBot="1">
      <c r="A162" s="351"/>
      <c r="B162" s="355"/>
      <c r="C162" s="351"/>
      <c r="D162" s="380"/>
      <c r="E162" s="424"/>
      <c r="F162" s="424"/>
    </row>
    <row r="163" spans="1:6" ht="14.5" thickBot="1">
      <c r="A163" s="1072" t="s">
        <v>6</v>
      </c>
      <c r="B163" s="1073"/>
      <c r="C163" s="1073"/>
      <c r="D163" s="1073"/>
      <c r="E163" s="521"/>
      <c r="F163" s="566">
        <f>SUM(F131:F162)</f>
        <v>0</v>
      </c>
    </row>
    <row r="164" spans="1:6" ht="13.5" customHeight="1">
      <c r="A164" s="351"/>
      <c r="B164" s="354"/>
      <c r="C164" s="351"/>
      <c r="D164" s="380"/>
      <c r="E164" s="424"/>
      <c r="F164" s="425"/>
    </row>
    <row r="165" spans="1:6" ht="13.5" customHeight="1">
      <c r="A165" s="349" t="s">
        <v>66</v>
      </c>
      <c r="B165" s="350" t="s">
        <v>67</v>
      </c>
      <c r="C165" s="351"/>
      <c r="D165" s="380"/>
      <c r="E165" s="424"/>
      <c r="F165" s="425"/>
    </row>
    <row r="166" spans="1:6" ht="13.5" customHeight="1">
      <c r="A166" s="351"/>
      <c r="B166" s="354"/>
      <c r="C166" s="351"/>
      <c r="D166" s="380"/>
      <c r="E166" s="424"/>
      <c r="F166" s="425"/>
    </row>
    <row r="167" spans="1:6" ht="59.5" customHeight="1">
      <c r="A167" s="351" t="s">
        <v>58</v>
      </c>
      <c r="B167" s="353" t="s">
        <v>1518</v>
      </c>
      <c r="C167" s="351"/>
      <c r="D167" s="380"/>
      <c r="E167" s="424"/>
      <c r="F167" s="425"/>
    </row>
    <row r="168" spans="1:6" ht="13.5" customHeight="1">
      <c r="A168" s="351"/>
      <c r="B168" s="354"/>
      <c r="C168" s="351"/>
      <c r="D168" s="380"/>
      <c r="E168" s="424"/>
      <c r="F168" s="425"/>
    </row>
    <row r="169" spans="1:6" ht="13.5" customHeight="1">
      <c r="A169" s="351" t="s">
        <v>59</v>
      </c>
      <c r="B169" s="354" t="s">
        <v>60</v>
      </c>
      <c r="C169" s="351" t="s">
        <v>5</v>
      </c>
      <c r="D169" s="380">
        <v>2</v>
      </c>
      <c r="E169" s="424"/>
      <c r="F169" s="425">
        <f>D169*E169</f>
        <v>0</v>
      </c>
    </row>
    <row r="170" spans="1:6" ht="13.5" customHeight="1">
      <c r="A170" s="351" t="s">
        <v>63</v>
      </c>
      <c r="B170" s="354" t="s">
        <v>62</v>
      </c>
      <c r="C170" s="351" t="s">
        <v>5</v>
      </c>
      <c r="D170" s="380">
        <v>2</v>
      </c>
      <c r="E170" s="424"/>
      <c r="F170" s="425">
        <f>D170*E170</f>
        <v>0</v>
      </c>
    </row>
    <row r="171" spans="1:6" ht="13.5" customHeight="1">
      <c r="A171" s="351" t="s">
        <v>762</v>
      </c>
      <c r="B171" s="354" t="s">
        <v>61</v>
      </c>
      <c r="C171" s="351" t="s">
        <v>5</v>
      </c>
      <c r="D171" s="380">
        <v>1</v>
      </c>
      <c r="E171" s="424"/>
      <c r="F171" s="425">
        <f>D171*E171</f>
        <v>0</v>
      </c>
    </row>
    <row r="172" spans="1:6" ht="13.5" customHeight="1">
      <c r="A172" s="351"/>
      <c r="B172" s="354"/>
      <c r="C172" s="351"/>
      <c r="D172" s="380"/>
      <c r="E172" s="424"/>
      <c r="F172" s="425"/>
    </row>
    <row r="173" spans="1:6" ht="56.15" customHeight="1">
      <c r="A173" s="351" t="s">
        <v>64</v>
      </c>
      <c r="B173" s="353" t="s">
        <v>1519</v>
      </c>
      <c r="C173" s="351"/>
      <c r="D173" s="380"/>
      <c r="E173" s="424"/>
      <c r="F173" s="425"/>
    </row>
    <row r="174" spans="1:6" ht="13.5" customHeight="1">
      <c r="A174" s="351"/>
      <c r="B174" s="354"/>
      <c r="C174" s="351"/>
      <c r="D174" s="380"/>
      <c r="E174" s="424"/>
      <c r="F174" s="425"/>
    </row>
    <row r="175" spans="1:6" ht="13.5" customHeight="1">
      <c r="A175" s="351" t="s">
        <v>65</v>
      </c>
      <c r="B175" s="354" t="s">
        <v>62</v>
      </c>
      <c r="C175" s="351" t="s">
        <v>5</v>
      </c>
      <c r="D175" s="380">
        <v>1</v>
      </c>
      <c r="E175" s="424"/>
      <c r="F175" s="425">
        <f>D175*E175</f>
        <v>0</v>
      </c>
    </row>
    <row r="176" spans="1:6" ht="13.5" customHeight="1">
      <c r="A176" s="351"/>
      <c r="B176" s="354"/>
      <c r="C176" s="351"/>
      <c r="D176" s="380"/>
      <c r="E176" s="424"/>
      <c r="F176" s="425"/>
    </row>
    <row r="177" spans="1:6" ht="52">
      <c r="A177" s="351" t="s">
        <v>122</v>
      </c>
      <c r="B177" s="353" t="s">
        <v>1520</v>
      </c>
      <c r="C177" s="351" t="s">
        <v>5</v>
      </c>
      <c r="D177" s="380">
        <v>1</v>
      </c>
      <c r="E177" s="424"/>
      <c r="F177" s="425">
        <f t="shared" si="8"/>
        <v>0</v>
      </c>
    </row>
    <row r="178" spans="1:6">
      <c r="A178" s="351"/>
      <c r="B178" s="354"/>
      <c r="C178" s="351"/>
      <c r="D178" s="380"/>
      <c r="E178" s="424"/>
      <c r="F178" s="425"/>
    </row>
    <row r="179" spans="1:6" ht="52">
      <c r="A179" s="351" t="s">
        <v>123</v>
      </c>
      <c r="B179" s="353" t="s">
        <v>1521</v>
      </c>
      <c r="C179" s="351"/>
      <c r="D179" s="380"/>
      <c r="E179" s="424"/>
      <c r="F179" s="425"/>
    </row>
    <row r="180" spans="1:6" ht="8.15" customHeight="1">
      <c r="A180" s="351"/>
      <c r="B180" s="354"/>
      <c r="C180" s="351"/>
      <c r="D180" s="380"/>
      <c r="E180" s="424"/>
      <c r="F180" s="425"/>
    </row>
    <row r="181" spans="1:6">
      <c r="A181" s="351" t="s">
        <v>124</v>
      </c>
      <c r="B181" s="354" t="s">
        <v>60</v>
      </c>
      <c r="C181" s="351" t="s">
        <v>5</v>
      </c>
      <c r="D181" s="380">
        <v>15</v>
      </c>
      <c r="E181" s="424"/>
      <c r="F181" s="425">
        <f t="shared" si="8"/>
        <v>0</v>
      </c>
    </row>
    <row r="182" spans="1:6">
      <c r="A182" s="351" t="s">
        <v>125</v>
      </c>
      <c r="B182" s="354" t="s">
        <v>62</v>
      </c>
      <c r="C182" s="351" t="s">
        <v>5</v>
      </c>
      <c r="D182" s="380">
        <v>25</v>
      </c>
      <c r="E182" s="424"/>
      <c r="F182" s="425">
        <f t="shared" si="8"/>
        <v>0</v>
      </c>
    </row>
    <row r="183" spans="1:6">
      <c r="A183" s="351" t="s">
        <v>126</v>
      </c>
      <c r="B183" s="354" t="s">
        <v>61</v>
      </c>
      <c r="C183" s="351" t="s">
        <v>5</v>
      </c>
      <c r="D183" s="380">
        <v>6</v>
      </c>
      <c r="E183" s="424"/>
      <c r="F183" s="425">
        <f t="shared" si="8"/>
        <v>0</v>
      </c>
    </row>
    <row r="184" spans="1:6">
      <c r="A184" s="351"/>
      <c r="B184" s="354"/>
      <c r="C184" s="351"/>
      <c r="D184" s="380"/>
      <c r="E184" s="424"/>
      <c r="F184" s="425"/>
    </row>
    <row r="185" spans="1:6" ht="52">
      <c r="A185" s="351" t="s">
        <v>158</v>
      </c>
      <c r="B185" s="353" t="s">
        <v>1522</v>
      </c>
      <c r="C185" s="351"/>
      <c r="D185" s="380"/>
      <c r="E185" s="424"/>
      <c r="F185" s="425"/>
    </row>
    <row r="186" spans="1:6" ht="8.15" customHeight="1">
      <c r="A186" s="351"/>
      <c r="B186" s="354"/>
      <c r="C186" s="351"/>
      <c r="D186" s="380"/>
      <c r="E186" s="424"/>
      <c r="F186" s="425"/>
    </row>
    <row r="187" spans="1:6">
      <c r="A187" s="351" t="s">
        <v>159</v>
      </c>
      <c r="B187" s="354" t="s">
        <v>60</v>
      </c>
      <c r="C187" s="351" t="s">
        <v>5</v>
      </c>
      <c r="D187" s="380">
        <v>1</v>
      </c>
      <c r="E187" s="424"/>
      <c r="F187" s="425">
        <f t="shared" si="8"/>
        <v>0</v>
      </c>
    </row>
    <row r="188" spans="1:6">
      <c r="A188" s="351" t="s">
        <v>160</v>
      </c>
      <c r="B188" s="354" t="s">
        <v>62</v>
      </c>
      <c r="C188" s="351" t="s">
        <v>5</v>
      </c>
      <c r="D188" s="380">
        <v>2</v>
      </c>
      <c r="E188" s="424"/>
      <c r="F188" s="425">
        <f t="shared" si="8"/>
        <v>0</v>
      </c>
    </row>
    <row r="189" spans="1:6">
      <c r="A189" s="351" t="s">
        <v>161</v>
      </c>
      <c r="B189" s="354" t="s">
        <v>61</v>
      </c>
      <c r="C189" s="351" t="s">
        <v>5</v>
      </c>
      <c r="D189" s="380">
        <v>1</v>
      </c>
      <c r="E189" s="424"/>
      <c r="F189" s="425">
        <f t="shared" si="8"/>
        <v>0</v>
      </c>
    </row>
    <row r="190" spans="1:6">
      <c r="A190" s="351"/>
      <c r="B190" s="354"/>
      <c r="C190" s="351"/>
      <c r="D190" s="380"/>
      <c r="E190" s="424"/>
      <c r="F190" s="425"/>
    </row>
    <row r="191" spans="1:6" ht="52">
      <c r="A191" s="351" t="s">
        <v>162</v>
      </c>
      <c r="B191" s="353" t="s">
        <v>1523</v>
      </c>
      <c r="C191" s="351" t="s">
        <v>5</v>
      </c>
      <c r="D191" s="380">
        <v>1</v>
      </c>
      <c r="E191" s="424"/>
      <c r="F191" s="425">
        <f t="shared" si="8"/>
        <v>0</v>
      </c>
    </row>
    <row r="192" spans="1:6">
      <c r="A192" s="351"/>
      <c r="B192" s="354"/>
      <c r="C192" s="351"/>
      <c r="D192" s="380"/>
      <c r="E192" s="424"/>
      <c r="F192" s="425"/>
    </row>
    <row r="193" spans="1:6">
      <c r="A193" s="351" t="s">
        <v>68</v>
      </c>
      <c r="B193" s="353" t="s">
        <v>1390</v>
      </c>
      <c r="C193" s="351"/>
      <c r="D193" s="380"/>
      <c r="E193" s="424"/>
      <c r="F193" s="425"/>
    </row>
    <row r="194" spans="1:6" ht="8.15" customHeight="1">
      <c r="A194" s="351"/>
      <c r="B194" s="354"/>
      <c r="C194" s="351"/>
      <c r="D194" s="380"/>
      <c r="E194" s="424"/>
      <c r="F194" s="425"/>
    </row>
    <row r="195" spans="1:6" ht="15.5">
      <c r="A195" s="351" t="s">
        <v>69</v>
      </c>
      <c r="B195" s="354" t="s">
        <v>1596</v>
      </c>
      <c r="C195" s="351" t="s">
        <v>7</v>
      </c>
      <c r="D195" s="380">
        <v>225</v>
      </c>
      <c r="E195" s="424"/>
      <c r="F195" s="425">
        <f t="shared" si="8"/>
        <v>0</v>
      </c>
    </row>
    <row r="196" spans="1:6" ht="15.5">
      <c r="A196" s="351" t="s">
        <v>70</v>
      </c>
      <c r="B196" s="354" t="s">
        <v>1597</v>
      </c>
      <c r="C196" s="351" t="s">
        <v>7</v>
      </c>
      <c r="D196" s="380">
        <v>75</v>
      </c>
      <c r="E196" s="424"/>
      <c r="F196" s="425">
        <f t="shared" si="8"/>
        <v>0</v>
      </c>
    </row>
    <row r="197" spans="1:6">
      <c r="A197" s="351"/>
      <c r="B197" s="354"/>
      <c r="C197" s="351"/>
      <c r="D197" s="380"/>
      <c r="E197" s="424"/>
      <c r="F197" s="425"/>
    </row>
    <row r="198" spans="1:6" ht="27.65" customHeight="1">
      <c r="A198" s="351" t="s">
        <v>71</v>
      </c>
      <c r="B198" s="353" t="s">
        <v>1376</v>
      </c>
      <c r="C198" s="351"/>
      <c r="D198" s="380"/>
      <c r="E198" s="424"/>
      <c r="F198" s="425"/>
    </row>
    <row r="199" spans="1:6" ht="8.15" customHeight="1">
      <c r="A199" s="351"/>
      <c r="B199" s="354"/>
      <c r="C199" s="351"/>
      <c r="D199" s="380"/>
      <c r="E199" s="424"/>
      <c r="F199" s="425"/>
    </row>
    <row r="200" spans="1:6" ht="15.5">
      <c r="A200" s="351" t="s">
        <v>72</v>
      </c>
      <c r="B200" s="354" t="s">
        <v>1596</v>
      </c>
      <c r="C200" s="351" t="s">
        <v>7</v>
      </c>
      <c r="D200" s="380">
        <v>50</v>
      </c>
      <c r="E200" s="424"/>
      <c r="F200" s="425">
        <f t="shared" si="8"/>
        <v>0</v>
      </c>
    </row>
    <row r="201" spans="1:6" ht="15.5">
      <c r="A201" s="351" t="s">
        <v>73</v>
      </c>
      <c r="B201" s="354" t="s">
        <v>1597</v>
      </c>
      <c r="C201" s="351" t="s">
        <v>7</v>
      </c>
      <c r="D201" s="380">
        <v>25</v>
      </c>
      <c r="E201" s="424"/>
      <c r="F201" s="425">
        <f t="shared" si="8"/>
        <v>0</v>
      </c>
    </row>
    <row r="202" spans="1:6" ht="13.5" thickBot="1">
      <c r="A202" s="351"/>
      <c r="B202" s="355"/>
      <c r="C202" s="351"/>
      <c r="D202" s="380"/>
      <c r="E202" s="424"/>
      <c r="F202" s="424"/>
    </row>
    <row r="203" spans="1:6" ht="14.5" thickBot="1">
      <c r="A203" s="1072" t="s">
        <v>6</v>
      </c>
      <c r="B203" s="1073"/>
      <c r="C203" s="1073"/>
      <c r="D203" s="1073"/>
      <c r="E203" s="521"/>
      <c r="F203" s="566">
        <f>SUM(F164:F202)</f>
        <v>0</v>
      </c>
    </row>
    <row r="204" spans="1:6">
      <c r="A204" s="351"/>
      <c r="B204" s="353"/>
      <c r="C204" s="351"/>
      <c r="D204" s="380"/>
      <c r="E204" s="424"/>
      <c r="F204" s="425"/>
    </row>
    <row r="205" spans="1:6">
      <c r="A205" s="351" t="s">
        <v>163</v>
      </c>
      <c r="B205" s="353" t="s">
        <v>1377</v>
      </c>
      <c r="C205" s="351"/>
      <c r="D205" s="380"/>
      <c r="E205" s="424"/>
      <c r="F205" s="425"/>
    </row>
    <row r="206" spans="1:6" ht="7.4" customHeight="1">
      <c r="A206" s="351"/>
      <c r="B206" s="353"/>
      <c r="C206" s="351"/>
      <c r="D206" s="380"/>
      <c r="E206" s="424"/>
      <c r="F206" s="425"/>
    </row>
    <row r="207" spans="1:6" ht="26">
      <c r="A207" s="351"/>
      <c r="B207" s="353" t="s">
        <v>74</v>
      </c>
      <c r="C207" s="351"/>
      <c r="D207" s="380"/>
      <c r="E207" s="424"/>
      <c r="F207" s="425"/>
    </row>
    <row r="208" spans="1:6" ht="5.5" customHeight="1">
      <c r="A208" s="348"/>
      <c r="B208" s="386"/>
      <c r="C208" s="348"/>
      <c r="D208" s="380"/>
      <c r="E208" s="344"/>
      <c r="F208" s="352"/>
    </row>
    <row r="209" spans="1:6">
      <c r="A209" s="348" t="s">
        <v>75</v>
      </c>
      <c r="B209" s="386" t="s">
        <v>77</v>
      </c>
      <c r="C209" s="348" t="s">
        <v>5</v>
      </c>
      <c r="D209" s="380">
        <v>9</v>
      </c>
      <c r="E209" s="344"/>
      <c r="F209" s="352">
        <f>D209*E209</f>
        <v>0</v>
      </c>
    </row>
    <row r="210" spans="1:6">
      <c r="A210" s="348" t="s">
        <v>76</v>
      </c>
      <c r="B210" s="386" t="s">
        <v>78</v>
      </c>
      <c r="C210" s="348" t="s">
        <v>5</v>
      </c>
      <c r="D210" s="380">
        <v>9</v>
      </c>
      <c r="E210" s="344"/>
      <c r="F210" s="352">
        <f>D210*E210</f>
        <v>0</v>
      </c>
    </row>
    <row r="211" spans="1:6">
      <c r="A211" s="348" t="s">
        <v>178</v>
      </c>
      <c r="B211" s="386" t="s">
        <v>179</v>
      </c>
      <c r="C211" s="348" t="s">
        <v>5</v>
      </c>
      <c r="D211" s="380">
        <v>3</v>
      </c>
      <c r="E211" s="344"/>
      <c r="F211" s="352">
        <f>D211*E211</f>
        <v>0</v>
      </c>
    </row>
    <row r="212" spans="1:6">
      <c r="A212" s="348"/>
      <c r="B212" s="386"/>
      <c r="C212" s="348"/>
      <c r="D212" s="380"/>
      <c r="E212" s="344"/>
      <c r="F212" s="352"/>
    </row>
    <row r="213" spans="1:6">
      <c r="A213" s="348" t="s">
        <v>79</v>
      </c>
      <c r="B213" s="383" t="s">
        <v>213</v>
      </c>
      <c r="C213" s="348" t="s">
        <v>5</v>
      </c>
      <c r="D213" s="380">
        <v>100</v>
      </c>
      <c r="E213" s="344"/>
      <c r="F213" s="352">
        <f>D213*E213</f>
        <v>0</v>
      </c>
    </row>
    <row r="214" spans="1:6" ht="7.4" customHeight="1">
      <c r="A214" s="348"/>
      <c r="B214" s="386"/>
      <c r="C214" s="348"/>
      <c r="D214" s="380"/>
      <c r="E214" s="344"/>
      <c r="F214" s="352"/>
    </row>
    <row r="215" spans="1:6">
      <c r="A215" s="348" t="s">
        <v>164</v>
      </c>
      <c r="B215" s="383" t="s">
        <v>212</v>
      </c>
      <c r="C215" s="348" t="s">
        <v>5</v>
      </c>
      <c r="D215" s="380">
        <v>60</v>
      </c>
      <c r="E215" s="344"/>
      <c r="F215" s="352">
        <f>D215*E215</f>
        <v>0</v>
      </c>
    </row>
    <row r="216" spans="1:6" ht="9.65" customHeight="1">
      <c r="A216" s="348"/>
      <c r="B216" s="383"/>
      <c r="C216" s="348"/>
      <c r="D216" s="380"/>
      <c r="E216" s="344"/>
      <c r="F216" s="352"/>
    </row>
    <row r="217" spans="1:6" ht="27" customHeight="1">
      <c r="A217" s="348" t="s">
        <v>165</v>
      </c>
      <c r="B217" s="383" t="s">
        <v>211</v>
      </c>
      <c r="C217" s="348" t="s">
        <v>5</v>
      </c>
      <c r="D217" s="380">
        <v>75</v>
      </c>
      <c r="E217" s="344"/>
      <c r="F217" s="352">
        <f t="shared" ref="F217" si="9">D217*E217</f>
        <v>0</v>
      </c>
    </row>
    <row r="218" spans="1:6" ht="8.15" customHeight="1">
      <c r="A218" s="348"/>
      <c r="B218" s="386"/>
      <c r="C218" s="348"/>
      <c r="D218" s="380"/>
      <c r="E218" s="344"/>
      <c r="F218" s="352"/>
    </row>
    <row r="219" spans="1:6" ht="17.5" customHeight="1">
      <c r="A219" s="348" t="s">
        <v>166</v>
      </c>
      <c r="B219" s="383" t="s">
        <v>210</v>
      </c>
      <c r="C219" s="348" t="s">
        <v>5</v>
      </c>
      <c r="D219" s="380">
        <v>30</v>
      </c>
      <c r="E219" s="344"/>
      <c r="F219" s="352">
        <f t="shared" ref="F219" si="10">D219*E219</f>
        <v>0</v>
      </c>
    </row>
    <row r="220" spans="1:6">
      <c r="A220" s="348"/>
      <c r="B220" s="386"/>
      <c r="C220" s="348"/>
      <c r="D220" s="380"/>
      <c r="E220" s="344"/>
      <c r="F220" s="352"/>
    </row>
    <row r="221" spans="1:6" ht="26">
      <c r="A221" s="348" t="s">
        <v>167</v>
      </c>
      <c r="B221" s="383" t="s">
        <v>209</v>
      </c>
      <c r="C221" s="348" t="s">
        <v>5</v>
      </c>
      <c r="D221" s="380">
        <v>10</v>
      </c>
      <c r="E221" s="344"/>
      <c r="F221" s="352">
        <f t="shared" ref="F221" si="11">D221*E221</f>
        <v>0</v>
      </c>
    </row>
    <row r="222" spans="1:6">
      <c r="A222" s="348"/>
      <c r="B222" s="383"/>
      <c r="C222" s="348"/>
      <c r="D222" s="380"/>
      <c r="E222" s="344"/>
      <c r="F222" s="352"/>
    </row>
    <row r="223" spans="1:6">
      <c r="A223" s="348" t="s">
        <v>168</v>
      </c>
      <c r="B223" s="383" t="s">
        <v>137</v>
      </c>
      <c r="C223" s="348"/>
      <c r="D223" s="380"/>
      <c r="E223" s="344"/>
      <c r="F223" s="352"/>
    </row>
    <row r="224" spans="1:6">
      <c r="A224" s="348"/>
      <c r="B224" s="383"/>
      <c r="C224" s="348"/>
      <c r="D224" s="380"/>
      <c r="E224" s="344"/>
      <c r="F224" s="352"/>
    </row>
    <row r="225" spans="1:6" ht="39">
      <c r="A225" s="348" t="s">
        <v>203</v>
      </c>
      <c r="B225" s="383" t="s">
        <v>136</v>
      </c>
      <c r="C225" s="348" t="s">
        <v>7</v>
      </c>
      <c r="D225" s="380">
        <v>5300</v>
      </c>
      <c r="E225" s="344"/>
      <c r="F225" s="352">
        <f t="shared" si="8"/>
        <v>0</v>
      </c>
    </row>
    <row r="226" spans="1:6">
      <c r="A226" s="348"/>
      <c r="B226" s="383"/>
      <c r="C226" s="348"/>
      <c r="D226" s="380"/>
      <c r="E226" s="344"/>
      <c r="F226" s="352"/>
    </row>
    <row r="227" spans="1:6">
      <c r="A227" s="348"/>
      <c r="B227" s="386"/>
      <c r="C227" s="348"/>
      <c r="D227" s="380"/>
      <c r="E227" s="344"/>
      <c r="F227" s="352"/>
    </row>
    <row r="228" spans="1:6">
      <c r="A228" s="348" t="s">
        <v>80</v>
      </c>
      <c r="B228" s="386" t="s">
        <v>1505</v>
      </c>
      <c r="C228" s="348" t="s">
        <v>5</v>
      </c>
      <c r="D228" s="380">
        <v>180</v>
      </c>
      <c r="E228" s="344"/>
      <c r="F228" s="352">
        <f t="shared" ref="F228:F277" si="12">D228*E228</f>
        <v>0</v>
      </c>
    </row>
    <row r="229" spans="1:6">
      <c r="A229" s="348"/>
      <c r="B229" s="386"/>
      <c r="C229" s="348"/>
      <c r="D229" s="380"/>
      <c r="E229" s="344"/>
      <c r="F229" s="352"/>
    </row>
    <row r="230" spans="1:6">
      <c r="A230" s="348"/>
      <c r="B230" s="383"/>
      <c r="C230" s="374"/>
      <c r="D230" s="358"/>
      <c r="E230" s="344"/>
      <c r="F230" s="352"/>
    </row>
    <row r="231" spans="1:6">
      <c r="A231" s="348"/>
      <c r="B231" s="383"/>
      <c r="C231" s="374"/>
      <c r="D231" s="358"/>
      <c r="E231" s="344"/>
      <c r="F231" s="352"/>
    </row>
    <row r="232" spans="1:6">
      <c r="A232" s="348"/>
      <c r="B232" s="383"/>
      <c r="C232" s="374"/>
      <c r="D232" s="358"/>
      <c r="E232" s="344"/>
      <c r="F232" s="352"/>
    </row>
    <row r="233" spans="1:6" ht="13.5" thickBot="1">
      <c r="A233" s="348"/>
      <c r="B233" s="386"/>
      <c r="C233" s="348"/>
      <c r="D233" s="380"/>
      <c r="E233" s="344"/>
      <c r="F233" s="352"/>
    </row>
    <row r="234" spans="1:6" ht="14.5" thickBot="1">
      <c r="A234" s="1066" t="s">
        <v>6</v>
      </c>
      <c r="B234" s="1067"/>
      <c r="C234" s="1067"/>
      <c r="D234" s="1067"/>
      <c r="E234" s="357"/>
      <c r="F234" s="566">
        <f>SUM(F204:F233)</f>
        <v>0</v>
      </c>
    </row>
    <row r="235" spans="1:6">
      <c r="A235" s="348"/>
      <c r="B235" s="386"/>
      <c r="C235" s="348"/>
      <c r="D235" s="380"/>
      <c r="E235" s="344"/>
      <c r="F235" s="352"/>
    </row>
    <row r="236" spans="1:6" ht="26">
      <c r="A236" s="346" t="s">
        <v>83</v>
      </c>
      <c r="B236" s="395" t="s">
        <v>84</v>
      </c>
      <c r="C236" s="348"/>
      <c r="D236" s="380"/>
      <c r="E236" s="344"/>
      <c r="F236" s="352"/>
    </row>
    <row r="237" spans="1:6">
      <c r="A237" s="348"/>
      <c r="B237" s="386"/>
      <c r="C237" s="348"/>
      <c r="D237" s="380"/>
      <c r="E237" s="344"/>
      <c r="F237" s="352"/>
    </row>
    <row r="238" spans="1:6" ht="15.5">
      <c r="A238" s="348" t="s">
        <v>85</v>
      </c>
      <c r="B238" s="383" t="s">
        <v>1378</v>
      </c>
      <c r="C238" s="348" t="s">
        <v>1590</v>
      </c>
      <c r="D238" s="380">
        <v>5100</v>
      </c>
      <c r="E238" s="344"/>
      <c r="F238" s="352">
        <f>D238*E238</f>
        <v>0</v>
      </c>
    </row>
    <row r="239" spans="1:6">
      <c r="A239" s="348"/>
      <c r="B239" s="383"/>
      <c r="C239" s="348"/>
      <c r="D239" s="380"/>
      <c r="E239" s="344"/>
      <c r="F239" s="352"/>
    </row>
    <row r="240" spans="1:6" ht="26">
      <c r="A240" s="348" t="s">
        <v>225</v>
      </c>
      <c r="B240" s="383" t="s">
        <v>1379</v>
      </c>
      <c r="C240" s="348" t="s">
        <v>1590</v>
      </c>
      <c r="D240" s="358">
        <v>6900</v>
      </c>
      <c r="E240" s="344"/>
      <c r="F240" s="352">
        <f>D240*E240</f>
        <v>0</v>
      </c>
    </row>
    <row r="241" spans="1:6">
      <c r="A241" s="348"/>
      <c r="B241" s="386"/>
      <c r="C241" s="348"/>
      <c r="D241" s="380"/>
      <c r="E241" s="344"/>
      <c r="F241" s="352"/>
    </row>
    <row r="242" spans="1:6" ht="26">
      <c r="A242" s="348" t="s">
        <v>86</v>
      </c>
      <c r="B242" s="383" t="s">
        <v>1380</v>
      </c>
      <c r="C242" s="348" t="s">
        <v>1590</v>
      </c>
      <c r="D242" s="380">
        <v>75</v>
      </c>
      <c r="E242" s="344"/>
      <c r="F242" s="352">
        <f>D242*E242</f>
        <v>0</v>
      </c>
    </row>
    <row r="243" spans="1:6">
      <c r="A243" s="348"/>
      <c r="B243" s="386"/>
      <c r="C243" s="348"/>
      <c r="D243" s="380"/>
      <c r="E243" s="344"/>
      <c r="F243" s="352"/>
    </row>
    <row r="244" spans="1:6">
      <c r="A244" s="348" t="s">
        <v>87</v>
      </c>
      <c r="B244" s="386" t="s">
        <v>1381</v>
      </c>
      <c r="C244" s="348"/>
      <c r="D244" s="380"/>
      <c r="E244" s="344"/>
      <c r="F244" s="352"/>
    </row>
    <row r="245" spans="1:6">
      <c r="A245" s="348"/>
      <c r="B245" s="386"/>
      <c r="C245" s="348"/>
      <c r="D245" s="380"/>
      <c r="E245" s="344"/>
      <c r="F245" s="352"/>
    </row>
    <row r="246" spans="1:6">
      <c r="A246" s="348" t="s">
        <v>88</v>
      </c>
      <c r="B246" s="383" t="s">
        <v>127</v>
      </c>
      <c r="C246" s="348"/>
      <c r="D246" s="380"/>
      <c r="E246" s="344"/>
      <c r="F246" s="352"/>
    </row>
    <row r="247" spans="1:6">
      <c r="A247" s="348"/>
      <c r="B247" s="386"/>
      <c r="C247" s="348"/>
      <c r="D247" s="380"/>
      <c r="E247" s="344"/>
      <c r="F247" s="352"/>
    </row>
    <row r="248" spans="1:6">
      <c r="A248" s="348" t="s">
        <v>89</v>
      </c>
      <c r="B248" s="386" t="s">
        <v>81</v>
      </c>
      <c r="C248" s="348" t="s">
        <v>7</v>
      </c>
      <c r="D248" s="380">
        <v>325</v>
      </c>
      <c r="E248" s="344"/>
      <c r="F248" s="352">
        <f>D248*E248</f>
        <v>0</v>
      </c>
    </row>
    <row r="249" spans="1:6">
      <c r="A249" s="348" t="s">
        <v>90</v>
      </c>
      <c r="B249" s="386" t="s">
        <v>82</v>
      </c>
      <c r="C249" s="348" t="s">
        <v>7</v>
      </c>
      <c r="D249" s="380">
        <v>30</v>
      </c>
      <c r="E249" s="344"/>
      <c r="F249" s="352">
        <f>D249*E249</f>
        <v>0</v>
      </c>
    </row>
    <row r="250" spans="1:6">
      <c r="A250" s="348"/>
      <c r="B250" s="386"/>
      <c r="C250" s="348"/>
      <c r="D250" s="380"/>
      <c r="E250" s="344"/>
      <c r="F250" s="352"/>
    </row>
    <row r="251" spans="1:6">
      <c r="A251" s="348" t="s">
        <v>88</v>
      </c>
      <c r="B251" s="386" t="s">
        <v>128</v>
      </c>
      <c r="C251" s="348"/>
      <c r="D251" s="380"/>
      <c r="E251" s="344"/>
      <c r="F251" s="352"/>
    </row>
    <row r="252" spans="1:6">
      <c r="A252" s="348"/>
      <c r="B252" s="386"/>
      <c r="C252" s="348"/>
      <c r="D252" s="380"/>
      <c r="E252" s="344"/>
      <c r="F252" s="352"/>
    </row>
    <row r="253" spans="1:6">
      <c r="A253" s="348" t="s">
        <v>91</v>
      </c>
      <c r="B253" s="386" t="s">
        <v>81</v>
      </c>
      <c r="C253" s="348" t="s">
        <v>7</v>
      </c>
      <c r="D253" s="380">
        <v>30</v>
      </c>
      <c r="E253" s="344"/>
      <c r="F253" s="352">
        <f>D253*E253</f>
        <v>0</v>
      </c>
    </row>
    <row r="254" spans="1:6">
      <c r="A254" s="348" t="s">
        <v>92</v>
      </c>
      <c r="B254" s="386" t="s">
        <v>82</v>
      </c>
      <c r="C254" s="348" t="s">
        <v>7</v>
      </c>
      <c r="D254" s="380">
        <v>10</v>
      </c>
      <c r="E254" s="344"/>
      <c r="F254" s="352">
        <f>D254*E254</f>
        <v>0</v>
      </c>
    </row>
    <row r="255" spans="1:6">
      <c r="A255" s="348"/>
      <c r="B255" s="386"/>
      <c r="C255" s="348"/>
      <c r="D255" s="380"/>
      <c r="E255" s="344"/>
      <c r="F255" s="352"/>
    </row>
    <row r="256" spans="1:6">
      <c r="A256" s="348" t="s">
        <v>93</v>
      </c>
      <c r="B256" s="386" t="s">
        <v>1382</v>
      </c>
      <c r="C256" s="348"/>
      <c r="D256" s="380"/>
      <c r="E256" s="344"/>
      <c r="F256" s="352"/>
    </row>
    <row r="257" spans="1:6">
      <c r="A257" s="348"/>
      <c r="B257" s="386"/>
      <c r="C257" s="348"/>
      <c r="D257" s="380"/>
      <c r="E257" s="344"/>
      <c r="F257" s="352"/>
    </row>
    <row r="258" spans="1:6" ht="26">
      <c r="A258" s="348" t="s">
        <v>94</v>
      </c>
      <c r="B258" s="383" t="s">
        <v>129</v>
      </c>
      <c r="C258" s="348"/>
      <c r="D258" s="380"/>
      <c r="E258" s="344"/>
      <c r="F258" s="352"/>
    </row>
    <row r="259" spans="1:6">
      <c r="A259" s="348"/>
      <c r="B259" s="386"/>
      <c r="C259" s="348"/>
      <c r="D259" s="380"/>
      <c r="E259" s="344"/>
      <c r="F259" s="352"/>
    </row>
    <row r="260" spans="1:6">
      <c r="A260" s="348" t="s">
        <v>95</v>
      </c>
      <c r="B260" s="386" t="s">
        <v>81</v>
      </c>
      <c r="C260" s="348" t="s">
        <v>7</v>
      </c>
      <c r="D260" s="380">
        <v>3250</v>
      </c>
      <c r="E260" s="344"/>
      <c r="F260" s="352">
        <f>D260*E260</f>
        <v>0</v>
      </c>
    </row>
    <row r="261" spans="1:6">
      <c r="A261" s="348" t="s">
        <v>96</v>
      </c>
      <c r="B261" s="386" t="s">
        <v>82</v>
      </c>
      <c r="C261" s="348" t="s">
        <v>7</v>
      </c>
      <c r="D261" s="380">
        <v>55</v>
      </c>
      <c r="E261" s="344"/>
      <c r="F261" s="352">
        <f>D261*E261</f>
        <v>0</v>
      </c>
    </row>
    <row r="262" spans="1:6">
      <c r="A262" s="348"/>
      <c r="B262" s="386"/>
      <c r="C262" s="348"/>
      <c r="D262" s="380"/>
      <c r="E262" s="344"/>
      <c r="F262" s="352"/>
    </row>
    <row r="263" spans="1:6" ht="26">
      <c r="A263" s="348" t="s">
        <v>97</v>
      </c>
      <c r="B263" s="383" t="s">
        <v>130</v>
      </c>
      <c r="C263" s="348"/>
      <c r="D263" s="380"/>
      <c r="E263" s="344"/>
      <c r="F263" s="352"/>
    </row>
    <row r="264" spans="1:6">
      <c r="A264" s="348"/>
      <c r="B264" s="386"/>
      <c r="C264" s="348"/>
      <c r="D264" s="380"/>
      <c r="E264" s="344"/>
      <c r="F264" s="352"/>
    </row>
    <row r="265" spans="1:6">
      <c r="A265" s="348" t="s">
        <v>98</v>
      </c>
      <c r="B265" s="386" t="s">
        <v>81</v>
      </c>
      <c r="C265" s="348" t="s">
        <v>7</v>
      </c>
      <c r="D265" s="380">
        <v>3750</v>
      </c>
      <c r="E265" s="344"/>
      <c r="F265" s="352">
        <f t="shared" ref="F265:F266" si="13">D265*E265</f>
        <v>0</v>
      </c>
    </row>
    <row r="266" spans="1:6">
      <c r="A266" s="348" t="s">
        <v>99</v>
      </c>
      <c r="B266" s="386" t="s">
        <v>82</v>
      </c>
      <c r="C266" s="348" t="s">
        <v>7</v>
      </c>
      <c r="D266" s="380">
        <v>150</v>
      </c>
      <c r="E266" s="344"/>
      <c r="F266" s="352">
        <f t="shared" si="13"/>
        <v>0</v>
      </c>
    </row>
    <row r="267" spans="1:6">
      <c r="A267" s="348"/>
      <c r="B267" s="386"/>
      <c r="C267" s="348"/>
      <c r="D267" s="380"/>
      <c r="E267" s="344"/>
      <c r="F267" s="352"/>
    </row>
    <row r="268" spans="1:6" ht="26">
      <c r="A268" s="348" t="s">
        <v>100</v>
      </c>
      <c r="B268" s="383" t="s">
        <v>131</v>
      </c>
      <c r="C268" s="348"/>
      <c r="D268" s="380"/>
      <c r="E268" s="344"/>
      <c r="F268" s="352"/>
    </row>
    <row r="269" spans="1:6">
      <c r="A269" s="348"/>
      <c r="B269" s="386"/>
      <c r="C269" s="348"/>
      <c r="D269" s="380"/>
      <c r="E269" s="344"/>
      <c r="F269" s="352"/>
    </row>
    <row r="270" spans="1:6">
      <c r="A270" s="348" t="s">
        <v>101</v>
      </c>
      <c r="B270" s="386" t="s">
        <v>81</v>
      </c>
      <c r="C270" s="348" t="s">
        <v>7</v>
      </c>
      <c r="D270" s="380">
        <v>7800</v>
      </c>
      <c r="E270" s="344"/>
      <c r="F270" s="352">
        <f t="shared" si="12"/>
        <v>0</v>
      </c>
    </row>
    <row r="271" spans="1:6">
      <c r="A271" s="348" t="s">
        <v>102</v>
      </c>
      <c r="B271" s="386" t="s">
        <v>82</v>
      </c>
      <c r="C271" s="348" t="s">
        <v>7</v>
      </c>
      <c r="D271" s="380">
        <v>780</v>
      </c>
      <c r="E271" s="344"/>
      <c r="F271" s="352">
        <f t="shared" si="12"/>
        <v>0</v>
      </c>
    </row>
    <row r="272" spans="1:6">
      <c r="A272" s="348"/>
      <c r="B272" s="386"/>
      <c r="C272" s="348"/>
      <c r="D272" s="380"/>
      <c r="E272" s="344"/>
      <c r="F272" s="352"/>
    </row>
    <row r="273" spans="1:6" ht="39">
      <c r="A273" s="348" t="s">
        <v>100</v>
      </c>
      <c r="B273" s="383" t="s">
        <v>181</v>
      </c>
      <c r="C273" s="348"/>
      <c r="D273" s="380"/>
      <c r="E273" s="344"/>
      <c r="F273" s="352"/>
    </row>
    <row r="274" spans="1:6">
      <c r="A274" s="348"/>
      <c r="B274" s="386"/>
      <c r="C274" s="348"/>
      <c r="D274" s="380"/>
      <c r="E274" s="344"/>
      <c r="F274" s="352"/>
    </row>
    <row r="275" spans="1:6">
      <c r="A275" s="348" t="s">
        <v>101</v>
      </c>
      <c r="B275" s="386" t="s">
        <v>81</v>
      </c>
      <c r="C275" s="348" t="s">
        <v>7</v>
      </c>
      <c r="D275" s="380">
        <v>4250</v>
      </c>
      <c r="E275" s="344"/>
      <c r="F275" s="352">
        <f t="shared" si="12"/>
        <v>0</v>
      </c>
    </row>
    <row r="276" spans="1:6">
      <c r="A276" s="348"/>
      <c r="B276" s="386"/>
      <c r="C276" s="348"/>
      <c r="D276" s="380"/>
      <c r="E276" s="344"/>
      <c r="F276" s="352"/>
    </row>
    <row r="277" spans="1:6" ht="26">
      <c r="A277" s="396" t="s">
        <v>103</v>
      </c>
      <c r="B277" s="397" t="s">
        <v>1391</v>
      </c>
      <c r="C277" s="396" t="s">
        <v>7</v>
      </c>
      <c r="D277" s="380">
        <v>20</v>
      </c>
      <c r="E277" s="344"/>
      <c r="F277" s="352">
        <f t="shared" si="12"/>
        <v>0</v>
      </c>
    </row>
    <row r="278" spans="1:6">
      <c r="A278" s="348"/>
      <c r="B278" s="386"/>
      <c r="C278" s="348"/>
      <c r="D278" s="380"/>
      <c r="E278" s="344"/>
      <c r="F278" s="352"/>
    </row>
    <row r="279" spans="1:6" ht="13.5" thickBot="1">
      <c r="A279" s="348"/>
      <c r="B279" s="394"/>
      <c r="C279" s="348"/>
      <c r="D279" s="380"/>
      <c r="E279" s="344"/>
      <c r="F279" s="344"/>
    </row>
    <row r="280" spans="1:6" ht="14.5" thickBot="1">
      <c r="A280" s="1066" t="s">
        <v>6</v>
      </c>
      <c r="B280" s="1067"/>
      <c r="C280" s="1067"/>
      <c r="D280" s="1067"/>
      <c r="E280" s="357"/>
      <c r="F280" s="566">
        <f>SUM(F235:F279)</f>
        <v>0</v>
      </c>
    </row>
    <row r="281" spans="1:6">
      <c r="A281" s="348"/>
      <c r="B281" s="386"/>
      <c r="C281" s="348"/>
      <c r="D281" s="380"/>
      <c r="E281" s="344"/>
      <c r="F281" s="352"/>
    </row>
    <row r="282" spans="1:6" ht="26">
      <c r="A282" s="396" t="s">
        <v>104</v>
      </c>
      <c r="B282" s="397" t="s">
        <v>105</v>
      </c>
      <c r="C282" s="396"/>
      <c r="D282" s="380"/>
      <c r="E282" s="344"/>
      <c r="F282" s="352"/>
    </row>
    <row r="283" spans="1:6">
      <c r="A283" s="396"/>
      <c r="B283" s="398"/>
      <c r="C283" s="396"/>
      <c r="D283" s="380"/>
      <c r="E283" s="344"/>
      <c r="F283" s="352"/>
    </row>
    <row r="284" spans="1:6" ht="15.5">
      <c r="A284" s="396" t="s">
        <v>106</v>
      </c>
      <c r="B284" s="397" t="s">
        <v>1593</v>
      </c>
      <c r="C284" s="396" t="s">
        <v>5</v>
      </c>
      <c r="D284" s="380">
        <v>6</v>
      </c>
      <c r="E284" s="344"/>
      <c r="F284" s="352">
        <f>D284*E284</f>
        <v>0</v>
      </c>
    </row>
    <row r="285" spans="1:6" ht="15.5">
      <c r="A285" s="396" t="s">
        <v>107</v>
      </c>
      <c r="B285" s="398" t="s">
        <v>1594</v>
      </c>
      <c r="C285" s="396" t="s">
        <v>5</v>
      </c>
      <c r="D285" s="380">
        <v>7</v>
      </c>
      <c r="E285" s="344"/>
      <c r="F285" s="352">
        <f>D285*E285</f>
        <v>0</v>
      </c>
    </row>
    <row r="286" spans="1:6" ht="15.5">
      <c r="A286" s="396" t="s">
        <v>108</v>
      </c>
      <c r="B286" s="398" t="s">
        <v>1595</v>
      </c>
      <c r="C286" s="396" t="s">
        <v>5</v>
      </c>
      <c r="D286" s="380">
        <v>3</v>
      </c>
      <c r="E286" s="344"/>
      <c r="F286" s="352">
        <f>D286*E286</f>
        <v>0</v>
      </c>
    </row>
    <row r="287" spans="1:6" ht="15.5">
      <c r="A287" s="396" t="s">
        <v>109</v>
      </c>
      <c r="B287" s="398" t="s">
        <v>1598</v>
      </c>
      <c r="C287" s="396" t="s">
        <v>5</v>
      </c>
      <c r="D287" s="380">
        <v>4</v>
      </c>
      <c r="E287" s="344"/>
      <c r="F287" s="352">
        <f>D287*E287</f>
        <v>0</v>
      </c>
    </row>
    <row r="288" spans="1:6" ht="15.5">
      <c r="A288" s="396" t="s">
        <v>219</v>
      </c>
      <c r="B288" s="398" t="s">
        <v>1599</v>
      </c>
      <c r="C288" s="396" t="s">
        <v>5</v>
      </c>
      <c r="D288" s="380">
        <v>3</v>
      </c>
      <c r="E288" s="344"/>
      <c r="F288" s="352">
        <f>D288*E288</f>
        <v>0</v>
      </c>
    </row>
    <row r="289" spans="1:6">
      <c r="A289" s="396"/>
      <c r="B289" s="397"/>
      <c r="C289" s="396"/>
      <c r="D289" s="380"/>
      <c r="E289" s="344"/>
      <c r="F289" s="352"/>
    </row>
    <row r="290" spans="1:6" ht="26">
      <c r="A290" s="396" t="s">
        <v>110</v>
      </c>
      <c r="B290" s="397" t="s">
        <v>351</v>
      </c>
      <c r="C290" s="396"/>
      <c r="D290" s="380"/>
      <c r="E290" s="344"/>
      <c r="F290" s="352"/>
    </row>
    <row r="291" spans="1:6">
      <c r="A291" s="396"/>
      <c r="B291" s="398"/>
      <c r="C291" s="396"/>
      <c r="D291" s="380"/>
      <c r="E291" s="344"/>
      <c r="F291" s="352"/>
    </row>
    <row r="292" spans="1:6" ht="15.5">
      <c r="A292" s="396" t="s">
        <v>111</v>
      </c>
      <c r="B292" s="397" t="s">
        <v>1593</v>
      </c>
      <c r="C292" s="396" t="s">
        <v>5</v>
      </c>
      <c r="D292" s="380">
        <v>8</v>
      </c>
      <c r="E292" s="344"/>
      <c r="F292" s="352">
        <f>D292*E292</f>
        <v>0</v>
      </c>
    </row>
    <row r="293" spans="1:6" ht="15.5">
      <c r="A293" s="396" t="s">
        <v>112</v>
      </c>
      <c r="B293" s="398" t="s">
        <v>1594</v>
      </c>
      <c r="C293" s="396" t="s">
        <v>5</v>
      </c>
      <c r="D293" s="380">
        <v>8</v>
      </c>
      <c r="E293" s="344"/>
      <c r="F293" s="352">
        <f>D293*E293</f>
        <v>0</v>
      </c>
    </row>
    <row r="294" spans="1:6" ht="15.5">
      <c r="A294" s="396" t="s">
        <v>113</v>
      </c>
      <c r="B294" s="398" t="s">
        <v>1595</v>
      </c>
      <c r="C294" s="396" t="s">
        <v>5</v>
      </c>
      <c r="D294" s="380">
        <v>1</v>
      </c>
      <c r="E294" s="344"/>
      <c r="F294" s="352">
        <f>D294*E294</f>
        <v>0</v>
      </c>
    </row>
    <row r="295" spans="1:6" ht="15.5">
      <c r="A295" s="396" t="s">
        <v>114</v>
      </c>
      <c r="B295" s="398" t="s">
        <v>1598</v>
      </c>
      <c r="C295" s="396" t="s">
        <v>5</v>
      </c>
      <c r="D295" s="380">
        <v>1</v>
      </c>
      <c r="E295" s="344"/>
      <c r="F295" s="352">
        <f>D295*E295</f>
        <v>0</v>
      </c>
    </row>
    <row r="296" spans="1:6">
      <c r="A296" s="348"/>
      <c r="B296" s="386"/>
      <c r="C296" s="348"/>
      <c r="D296" s="380"/>
      <c r="E296" s="344"/>
      <c r="F296" s="352"/>
    </row>
    <row r="297" spans="1:6" ht="39">
      <c r="A297" s="348" t="s">
        <v>116</v>
      </c>
      <c r="B297" s="383" t="s">
        <v>1524</v>
      </c>
      <c r="C297" s="348"/>
      <c r="D297" s="380"/>
      <c r="E297" s="344"/>
      <c r="F297" s="352"/>
    </row>
    <row r="298" spans="1:6">
      <c r="A298" s="348"/>
      <c r="B298" s="386"/>
      <c r="C298" s="348"/>
      <c r="D298" s="380"/>
      <c r="E298" s="344"/>
      <c r="F298" s="352"/>
    </row>
    <row r="299" spans="1:6">
      <c r="A299" s="348" t="s">
        <v>115</v>
      </c>
      <c r="B299" s="386" t="s">
        <v>119</v>
      </c>
      <c r="C299" s="348" t="s">
        <v>5</v>
      </c>
      <c r="D299" s="380">
        <v>15</v>
      </c>
      <c r="E299" s="344"/>
      <c r="F299" s="352">
        <f>D299*E299</f>
        <v>0</v>
      </c>
    </row>
    <row r="300" spans="1:6">
      <c r="A300" s="348" t="s">
        <v>117</v>
      </c>
      <c r="B300" s="386" t="s">
        <v>120</v>
      </c>
      <c r="C300" s="348" t="s">
        <v>5</v>
      </c>
      <c r="D300" s="380">
        <v>2</v>
      </c>
      <c r="E300" s="344"/>
      <c r="F300" s="352">
        <f>D300*E300</f>
        <v>0</v>
      </c>
    </row>
    <row r="301" spans="1:6">
      <c r="A301" s="348" t="s">
        <v>118</v>
      </c>
      <c r="B301" s="386" t="s">
        <v>121</v>
      </c>
      <c r="C301" s="348" t="s">
        <v>5</v>
      </c>
      <c r="D301" s="380">
        <v>2</v>
      </c>
      <c r="E301" s="344"/>
      <c r="F301" s="352">
        <f>D301*E301</f>
        <v>0</v>
      </c>
    </row>
    <row r="302" spans="1:6">
      <c r="A302" s="348"/>
      <c r="B302" s="386"/>
      <c r="C302" s="348"/>
      <c r="D302" s="380"/>
      <c r="E302" s="344"/>
      <c r="F302" s="352"/>
    </row>
    <row r="303" spans="1:6">
      <c r="A303" s="346" t="s">
        <v>172</v>
      </c>
      <c r="B303" s="395" t="s">
        <v>41</v>
      </c>
      <c r="C303" s="348"/>
      <c r="D303" s="380"/>
      <c r="E303" s="344"/>
      <c r="F303" s="352"/>
    </row>
    <row r="304" spans="1:6">
      <c r="A304" s="348"/>
      <c r="B304" s="386"/>
      <c r="C304" s="348"/>
      <c r="D304" s="380"/>
      <c r="E304" s="344"/>
      <c r="F304" s="352"/>
    </row>
    <row r="305" spans="1:6" ht="39">
      <c r="A305" s="348" t="s">
        <v>173</v>
      </c>
      <c r="B305" s="383" t="s">
        <v>1525</v>
      </c>
      <c r="C305" s="348" t="s">
        <v>7</v>
      </c>
      <c r="D305" s="380">
        <v>95</v>
      </c>
      <c r="E305" s="344"/>
      <c r="F305" s="352">
        <f>D305*E305</f>
        <v>0</v>
      </c>
    </row>
    <row r="306" spans="1:6">
      <c r="A306" s="348"/>
      <c r="B306" s="386"/>
      <c r="C306" s="348"/>
      <c r="D306" s="380"/>
      <c r="E306" s="344"/>
      <c r="F306" s="352"/>
    </row>
    <row r="307" spans="1:6" ht="26">
      <c r="A307" s="348" t="s">
        <v>174</v>
      </c>
      <c r="B307" s="383" t="s">
        <v>180</v>
      </c>
      <c r="C307" s="348" t="s">
        <v>5</v>
      </c>
      <c r="D307" s="380">
        <v>8</v>
      </c>
      <c r="E307" s="344"/>
      <c r="F307" s="352">
        <f>D307*E307</f>
        <v>0</v>
      </c>
    </row>
    <row r="308" spans="1:6">
      <c r="A308" s="348"/>
      <c r="B308" s="383"/>
      <c r="C308" s="348"/>
      <c r="D308" s="380"/>
      <c r="E308" s="344"/>
      <c r="F308" s="352"/>
    </row>
    <row r="309" spans="1:6">
      <c r="A309" s="346" t="s">
        <v>199</v>
      </c>
      <c r="B309" s="395" t="s">
        <v>200</v>
      </c>
      <c r="C309" s="348"/>
      <c r="D309" s="399"/>
      <c r="E309" s="344"/>
      <c r="F309" s="352"/>
    </row>
    <row r="310" spans="1:6">
      <c r="A310" s="348"/>
      <c r="B310" s="383"/>
      <c r="C310" s="348"/>
      <c r="D310" s="399"/>
      <c r="E310" s="344"/>
      <c r="F310" s="352"/>
    </row>
    <row r="311" spans="1:6" ht="31.9" customHeight="1">
      <c r="A311" s="348" t="s">
        <v>221</v>
      </c>
      <c r="B311" s="383" t="s">
        <v>1526</v>
      </c>
      <c r="C311" s="348" t="s">
        <v>5</v>
      </c>
      <c r="D311" s="399">
        <v>500</v>
      </c>
      <c r="E311" s="344"/>
      <c r="F311" s="352">
        <f>D311*E311</f>
        <v>0</v>
      </c>
    </row>
    <row r="312" spans="1:6">
      <c r="A312" s="348"/>
      <c r="B312" s="383"/>
      <c r="C312" s="348"/>
      <c r="D312" s="399"/>
      <c r="E312" s="344"/>
      <c r="F312" s="352"/>
    </row>
    <row r="313" spans="1:6">
      <c r="A313" s="348" t="s">
        <v>222</v>
      </c>
      <c r="B313" s="383" t="s">
        <v>223</v>
      </c>
      <c r="C313" s="348" t="s">
        <v>7</v>
      </c>
      <c r="D313" s="399">
        <v>2500</v>
      </c>
      <c r="E313" s="344"/>
      <c r="F313" s="352">
        <f>D313*E313</f>
        <v>0</v>
      </c>
    </row>
    <row r="314" spans="1:6">
      <c r="A314" s="348"/>
      <c r="B314" s="386"/>
      <c r="C314" s="348"/>
      <c r="D314" s="380"/>
      <c r="E314" s="344"/>
      <c r="F314" s="352"/>
    </row>
    <row r="315" spans="1:6">
      <c r="A315" s="346" t="s">
        <v>201</v>
      </c>
      <c r="B315" s="395" t="s">
        <v>202</v>
      </c>
      <c r="C315" s="348"/>
      <c r="D315" s="399"/>
      <c r="E315" s="344"/>
      <c r="F315" s="352"/>
    </row>
    <row r="316" spans="1:6">
      <c r="A316" s="348"/>
      <c r="B316" s="383"/>
      <c r="C316" s="348"/>
      <c r="D316" s="399"/>
      <c r="E316" s="344"/>
      <c r="F316" s="352"/>
    </row>
    <row r="317" spans="1:6" ht="39">
      <c r="A317" s="348" t="s">
        <v>224</v>
      </c>
      <c r="B317" s="383" t="s">
        <v>1527</v>
      </c>
      <c r="C317" s="348" t="s">
        <v>5</v>
      </c>
      <c r="D317" s="399">
        <v>925</v>
      </c>
      <c r="E317" s="344"/>
      <c r="F317" s="352">
        <f>D317*E317</f>
        <v>0</v>
      </c>
    </row>
    <row r="318" spans="1:6">
      <c r="A318" s="348"/>
      <c r="B318" s="383"/>
      <c r="C318" s="348"/>
      <c r="D318" s="380"/>
      <c r="E318" s="344"/>
      <c r="F318" s="352"/>
    </row>
    <row r="319" spans="1:6" ht="12.75" customHeight="1">
      <c r="A319" s="346" t="s">
        <v>763</v>
      </c>
      <c r="B319" s="395" t="s">
        <v>42</v>
      </c>
      <c r="C319" s="348"/>
      <c r="D319" s="380"/>
      <c r="E319" s="344"/>
      <c r="F319" s="352"/>
    </row>
    <row r="320" spans="1:6">
      <c r="A320" s="348"/>
      <c r="B320" s="383"/>
      <c r="C320" s="348"/>
      <c r="D320" s="380"/>
      <c r="E320" s="344"/>
      <c r="F320" s="352"/>
    </row>
    <row r="321" spans="1:6" ht="39">
      <c r="A321" s="396" t="s">
        <v>764</v>
      </c>
      <c r="B321" s="398" t="s">
        <v>1411</v>
      </c>
      <c r="C321" s="396" t="s">
        <v>5</v>
      </c>
      <c r="D321" s="380">
        <v>75</v>
      </c>
      <c r="E321" s="344"/>
      <c r="F321" s="352">
        <f t="shared" ref="F321:F323" si="14">D321*E321</f>
        <v>0</v>
      </c>
    </row>
    <row r="322" spans="1:6">
      <c r="A322" s="396"/>
      <c r="B322" s="398"/>
      <c r="C322" s="396"/>
      <c r="D322" s="380"/>
      <c r="E322" s="344"/>
      <c r="F322" s="352"/>
    </row>
    <row r="323" spans="1:6" ht="26">
      <c r="A323" s="396" t="s">
        <v>765</v>
      </c>
      <c r="B323" s="398" t="s">
        <v>1392</v>
      </c>
      <c r="C323" s="396" t="s">
        <v>5</v>
      </c>
      <c r="D323" s="380">
        <v>15</v>
      </c>
      <c r="E323" s="344"/>
      <c r="F323" s="352">
        <f t="shared" si="14"/>
        <v>0</v>
      </c>
    </row>
    <row r="324" spans="1:6">
      <c r="A324" s="348"/>
      <c r="B324" s="394"/>
      <c r="C324" s="348"/>
      <c r="D324" s="380"/>
      <c r="E324" s="344"/>
      <c r="F324" s="344"/>
    </row>
    <row r="325" spans="1:6">
      <c r="A325" s="396" t="s">
        <v>1410</v>
      </c>
      <c r="B325" s="915" t="s">
        <v>1944</v>
      </c>
      <c r="C325" s="396"/>
      <c r="D325" s="380"/>
      <c r="E325" s="344"/>
      <c r="F325" s="344"/>
    </row>
    <row r="326" spans="1:6">
      <c r="A326" s="396"/>
      <c r="B326" s="916"/>
      <c r="C326" s="396"/>
      <c r="D326" s="380"/>
      <c r="E326" s="344"/>
      <c r="F326" s="344"/>
    </row>
    <row r="327" spans="1:6">
      <c r="A327" s="396" t="s">
        <v>1945</v>
      </c>
      <c r="B327" s="917" t="s">
        <v>139</v>
      </c>
      <c r="C327" s="396"/>
      <c r="D327" s="380"/>
      <c r="E327" s="344"/>
      <c r="F327" s="344"/>
    </row>
    <row r="328" spans="1:6" ht="13.5">
      <c r="A328" s="396"/>
      <c r="B328" s="918"/>
      <c r="C328" s="396"/>
      <c r="D328" s="380"/>
      <c r="E328" s="344"/>
      <c r="F328" s="344"/>
    </row>
    <row r="329" spans="1:6" ht="26">
      <c r="A329" s="396" t="s">
        <v>1946</v>
      </c>
      <c r="B329" s="900" t="s">
        <v>1948</v>
      </c>
      <c r="C329" s="396"/>
      <c r="D329" s="380"/>
      <c r="E329" s="344"/>
      <c r="F329" s="344"/>
    </row>
    <row r="330" spans="1:6" ht="13.5">
      <c r="A330" s="396"/>
      <c r="B330" s="863"/>
      <c r="C330" s="396"/>
      <c r="D330" s="380"/>
      <c r="E330" s="344"/>
      <c r="F330" s="344"/>
    </row>
    <row r="331" spans="1:6">
      <c r="A331" s="560" t="s">
        <v>1947</v>
      </c>
      <c r="B331" s="919" t="s">
        <v>1456</v>
      </c>
      <c r="C331" s="396" t="s">
        <v>7</v>
      </c>
      <c r="D331" s="920">
        <v>20</v>
      </c>
      <c r="E331" s="344"/>
      <c r="F331" s="352">
        <f t="shared" ref="F331" si="15">D331*E331</f>
        <v>0</v>
      </c>
    </row>
    <row r="332" spans="1:6" ht="13.5" thickBot="1">
      <c r="A332" s="396"/>
      <c r="B332" s="919"/>
      <c r="C332" s="396"/>
      <c r="D332" s="920"/>
      <c r="E332" s="344"/>
      <c r="F332" s="344"/>
    </row>
    <row r="333" spans="1:6" ht="14.5" thickBot="1">
      <c r="A333" s="1066" t="s">
        <v>6</v>
      </c>
      <c r="B333" s="1067"/>
      <c r="C333" s="1067"/>
      <c r="D333" s="1068"/>
      <c r="E333" s="400"/>
      <c r="F333" s="566">
        <f>SUM(F281:F324)</f>
        <v>0</v>
      </c>
    </row>
    <row r="334" spans="1:6" ht="14">
      <c r="A334" s="401"/>
      <c r="B334" s="402"/>
      <c r="C334" s="403"/>
      <c r="D334" s="404"/>
      <c r="E334" s="405"/>
      <c r="F334" s="361"/>
    </row>
    <row r="335" spans="1:6" ht="14">
      <c r="A335" s="406"/>
      <c r="B335" s="407"/>
      <c r="C335" s="408"/>
      <c r="D335" s="409"/>
      <c r="E335" s="361"/>
      <c r="F335" s="361"/>
    </row>
    <row r="336" spans="1:6" ht="14">
      <c r="A336" s="406"/>
      <c r="B336" s="407"/>
      <c r="C336" s="408"/>
      <c r="D336" s="409"/>
      <c r="E336" s="361"/>
      <c r="F336" s="361"/>
    </row>
    <row r="337" spans="1:95" s="410" customFormat="1" ht="14">
      <c r="A337" s="406"/>
      <c r="B337" s="407"/>
      <c r="C337" s="408"/>
      <c r="D337" s="409"/>
      <c r="E337" s="361"/>
      <c r="F337" s="361"/>
      <c r="G337" s="345"/>
      <c r="H337" s="345"/>
      <c r="I337" s="345"/>
      <c r="J337" s="345"/>
      <c r="K337" s="345"/>
      <c r="L337" s="345"/>
      <c r="M337" s="345"/>
      <c r="N337" s="345"/>
      <c r="O337" s="345"/>
      <c r="P337" s="345"/>
      <c r="Q337" s="345"/>
      <c r="R337" s="345"/>
      <c r="S337" s="345"/>
      <c r="T337" s="345"/>
      <c r="U337" s="345"/>
      <c r="V337" s="345"/>
      <c r="W337" s="345"/>
      <c r="X337" s="345"/>
      <c r="Y337" s="345"/>
      <c r="Z337" s="345"/>
      <c r="AA337" s="345"/>
      <c r="AB337" s="345"/>
      <c r="AC337" s="345"/>
      <c r="AD337" s="345"/>
      <c r="AE337" s="345"/>
      <c r="AF337" s="345"/>
      <c r="AG337" s="345"/>
      <c r="AH337" s="345"/>
      <c r="AI337" s="345"/>
      <c r="AJ337" s="345"/>
      <c r="AK337" s="345"/>
      <c r="AL337" s="345"/>
      <c r="AM337" s="345"/>
      <c r="AN337" s="345"/>
      <c r="AO337" s="345"/>
      <c r="AP337" s="345"/>
      <c r="AQ337" s="345"/>
      <c r="AR337" s="345"/>
      <c r="AS337" s="345"/>
      <c r="AT337" s="345"/>
      <c r="AU337" s="345"/>
      <c r="AV337" s="345"/>
      <c r="AW337" s="345"/>
      <c r="AX337" s="345"/>
      <c r="AY337" s="345"/>
      <c r="AZ337" s="345"/>
      <c r="BA337" s="345"/>
      <c r="BB337" s="345"/>
      <c r="BC337" s="345"/>
      <c r="BD337" s="345"/>
      <c r="BE337" s="345"/>
      <c r="BF337" s="345"/>
      <c r="BG337" s="345"/>
      <c r="BH337" s="345"/>
      <c r="BI337" s="345"/>
      <c r="BJ337" s="345"/>
      <c r="BK337" s="345"/>
      <c r="BL337" s="345"/>
      <c r="BM337" s="345"/>
      <c r="BN337" s="345"/>
      <c r="BO337" s="345"/>
      <c r="BP337" s="345"/>
      <c r="BQ337" s="345"/>
      <c r="BR337" s="345"/>
      <c r="BS337" s="345"/>
      <c r="BT337" s="345"/>
      <c r="BU337" s="345"/>
      <c r="BV337" s="345"/>
      <c r="BW337" s="345"/>
      <c r="BX337" s="345"/>
      <c r="BY337" s="345"/>
      <c r="BZ337" s="345"/>
      <c r="CA337" s="345"/>
      <c r="CB337" s="345"/>
      <c r="CC337" s="345"/>
      <c r="CD337" s="345"/>
      <c r="CE337" s="345"/>
      <c r="CF337" s="345"/>
      <c r="CG337" s="345"/>
      <c r="CH337" s="345"/>
      <c r="CI337" s="345"/>
      <c r="CJ337" s="345"/>
      <c r="CK337" s="345"/>
      <c r="CL337" s="345"/>
      <c r="CM337" s="345"/>
      <c r="CN337" s="345"/>
      <c r="CO337" s="345"/>
      <c r="CP337" s="345"/>
      <c r="CQ337" s="345"/>
    </row>
    <row r="338" spans="1:95" s="410" customFormat="1" ht="14">
      <c r="A338" s="406"/>
      <c r="B338" s="407"/>
      <c r="C338" s="408"/>
      <c r="D338" s="409"/>
      <c r="E338" s="361"/>
      <c r="F338" s="361"/>
      <c r="G338" s="345"/>
      <c r="H338" s="345"/>
      <c r="I338" s="345"/>
      <c r="J338" s="345"/>
      <c r="K338" s="345"/>
      <c r="L338" s="345"/>
      <c r="M338" s="345"/>
      <c r="N338" s="345"/>
      <c r="O338" s="345"/>
      <c r="P338" s="345"/>
      <c r="Q338" s="345"/>
      <c r="R338" s="345"/>
      <c r="S338" s="345"/>
      <c r="T338" s="345"/>
      <c r="U338" s="345"/>
      <c r="V338" s="345"/>
      <c r="W338" s="345"/>
      <c r="X338" s="345"/>
      <c r="Y338" s="345"/>
      <c r="Z338" s="345"/>
      <c r="AA338" s="345"/>
      <c r="AB338" s="345"/>
      <c r="AC338" s="345"/>
      <c r="AD338" s="345"/>
      <c r="AE338" s="345"/>
      <c r="AF338" s="345"/>
      <c r="AG338" s="345"/>
      <c r="AH338" s="345"/>
      <c r="AI338" s="345"/>
      <c r="AJ338" s="345"/>
      <c r="AK338" s="345"/>
      <c r="AL338" s="345"/>
      <c r="AM338" s="345"/>
      <c r="AN338" s="345"/>
      <c r="AO338" s="345"/>
      <c r="AP338" s="345"/>
      <c r="AQ338" s="345"/>
      <c r="AR338" s="345"/>
      <c r="AS338" s="345"/>
      <c r="AT338" s="345"/>
      <c r="AU338" s="345"/>
      <c r="AV338" s="345"/>
      <c r="AW338" s="345"/>
      <c r="AX338" s="345"/>
      <c r="AY338" s="345"/>
      <c r="AZ338" s="345"/>
      <c r="BA338" s="345"/>
      <c r="BB338" s="345"/>
      <c r="BC338" s="345"/>
      <c r="BD338" s="345"/>
      <c r="BE338" s="345"/>
      <c r="BF338" s="345"/>
      <c r="BG338" s="345"/>
      <c r="BH338" s="345"/>
      <c r="BI338" s="345"/>
      <c r="BJ338" s="345"/>
      <c r="BK338" s="345"/>
      <c r="BL338" s="345"/>
      <c r="BM338" s="345"/>
      <c r="BN338" s="345"/>
      <c r="BO338" s="345"/>
      <c r="BP338" s="345"/>
      <c r="BQ338" s="345"/>
      <c r="BR338" s="345"/>
      <c r="BS338" s="345"/>
      <c r="BT338" s="345"/>
      <c r="BU338" s="345"/>
      <c r="BV338" s="345"/>
      <c r="BW338" s="345"/>
      <c r="BX338" s="345"/>
      <c r="BY338" s="345"/>
      <c r="BZ338" s="345"/>
      <c r="CA338" s="345"/>
      <c r="CB338" s="345"/>
      <c r="CC338" s="345"/>
      <c r="CD338" s="345"/>
      <c r="CE338" s="345"/>
      <c r="CF338" s="345"/>
      <c r="CG338" s="345"/>
      <c r="CH338" s="345"/>
      <c r="CI338" s="345"/>
      <c r="CJ338" s="345"/>
      <c r="CK338" s="345"/>
      <c r="CL338" s="345"/>
      <c r="CM338" s="345"/>
      <c r="CN338" s="345"/>
      <c r="CO338" s="345"/>
      <c r="CP338" s="345"/>
      <c r="CQ338" s="345"/>
    </row>
    <row r="339" spans="1:95" s="410" customFormat="1" ht="14">
      <c r="A339" s="406"/>
      <c r="B339" s="407"/>
      <c r="C339" s="408"/>
      <c r="D339" s="409"/>
      <c r="E339" s="361"/>
      <c r="F339" s="361"/>
      <c r="G339" s="345"/>
      <c r="H339" s="345"/>
      <c r="I339" s="345"/>
      <c r="J339" s="345"/>
      <c r="K339" s="345"/>
      <c r="L339" s="345"/>
      <c r="M339" s="345"/>
      <c r="N339" s="345"/>
      <c r="O339" s="345"/>
      <c r="P339" s="345"/>
      <c r="Q339" s="345"/>
      <c r="R339" s="345"/>
      <c r="S339" s="345"/>
      <c r="T339" s="345"/>
      <c r="U339" s="345"/>
      <c r="V339" s="345"/>
      <c r="W339" s="345"/>
      <c r="X339" s="345"/>
      <c r="Y339" s="345"/>
      <c r="Z339" s="345"/>
      <c r="AA339" s="345"/>
      <c r="AB339" s="345"/>
      <c r="AC339" s="345"/>
      <c r="AD339" s="345"/>
      <c r="AE339" s="345"/>
      <c r="AF339" s="345"/>
      <c r="AG339" s="345"/>
      <c r="AH339" s="345"/>
      <c r="AI339" s="345"/>
      <c r="AJ339" s="345"/>
      <c r="AK339" s="345"/>
      <c r="AL339" s="345"/>
      <c r="AM339" s="345"/>
      <c r="AN339" s="345"/>
      <c r="AO339" s="345"/>
      <c r="AP339" s="345"/>
      <c r="AQ339" s="345"/>
      <c r="AR339" s="345"/>
      <c r="AS339" s="345"/>
      <c r="AT339" s="345"/>
      <c r="AU339" s="345"/>
      <c r="AV339" s="345"/>
      <c r="AW339" s="345"/>
      <c r="AX339" s="345"/>
      <c r="AY339" s="345"/>
      <c r="AZ339" s="345"/>
      <c r="BA339" s="345"/>
      <c r="BB339" s="345"/>
      <c r="BC339" s="345"/>
      <c r="BD339" s="345"/>
      <c r="BE339" s="345"/>
      <c r="BF339" s="345"/>
      <c r="BG339" s="345"/>
      <c r="BH339" s="345"/>
      <c r="BI339" s="345"/>
      <c r="BJ339" s="345"/>
      <c r="BK339" s="345"/>
      <c r="BL339" s="345"/>
      <c r="BM339" s="345"/>
      <c r="BN339" s="345"/>
      <c r="BO339" s="345"/>
      <c r="BP339" s="345"/>
      <c r="BQ339" s="345"/>
      <c r="BR339" s="345"/>
      <c r="BS339" s="345"/>
      <c r="BT339" s="345"/>
      <c r="BU339" s="345"/>
      <c r="BV339" s="345"/>
      <c r="BW339" s="345"/>
      <c r="BX339" s="345"/>
      <c r="BY339" s="345"/>
      <c r="BZ339" s="345"/>
      <c r="CA339" s="345"/>
      <c r="CB339" s="345"/>
      <c r="CC339" s="345"/>
      <c r="CD339" s="345"/>
      <c r="CE339" s="345"/>
      <c r="CF339" s="345"/>
      <c r="CG339" s="345"/>
      <c r="CH339" s="345"/>
      <c r="CI339" s="345"/>
      <c r="CJ339" s="345"/>
      <c r="CK339" s="345"/>
      <c r="CL339" s="345"/>
      <c r="CM339" s="345"/>
      <c r="CN339" s="345"/>
      <c r="CO339" s="345"/>
      <c r="CP339" s="345"/>
      <c r="CQ339" s="345"/>
    </row>
    <row r="340" spans="1:95" s="410" customFormat="1">
      <c r="A340" s="362"/>
      <c r="B340" s="363" t="s">
        <v>9</v>
      </c>
      <c r="C340" s="365"/>
      <c r="D340" s="409"/>
      <c r="E340" s="361"/>
      <c r="F340" s="361"/>
      <c r="G340" s="345"/>
      <c r="H340" s="345"/>
      <c r="I340" s="345"/>
      <c r="J340" s="345"/>
      <c r="K340" s="345"/>
      <c r="L340" s="345"/>
      <c r="M340" s="345"/>
      <c r="N340" s="345"/>
      <c r="O340" s="345"/>
      <c r="P340" s="345"/>
      <c r="Q340" s="345"/>
      <c r="R340" s="345"/>
      <c r="S340" s="345"/>
      <c r="T340" s="345"/>
      <c r="U340" s="345"/>
      <c r="V340" s="345"/>
      <c r="W340" s="345"/>
      <c r="X340" s="345"/>
      <c r="Y340" s="345"/>
      <c r="Z340" s="345"/>
      <c r="AA340" s="345"/>
      <c r="AB340" s="345"/>
      <c r="AC340" s="345"/>
      <c r="AD340" s="345"/>
      <c r="AE340" s="345"/>
      <c r="AF340" s="345"/>
      <c r="AG340" s="345"/>
      <c r="AH340" s="345"/>
      <c r="AI340" s="345"/>
      <c r="AJ340" s="345"/>
      <c r="AK340" s="345"/>
      <c r="AL340" s="345"/>
      <c r="AM340" s="345"/>
      <c r="AN340" s="345"/>
      <c r="AO340" s="345"/>
      <c r="AP340" s="345"/>
      <c r="AQ340" s="345"/>
      <c r="AR340" s="345"/>
      <c r="AS340" s="345"/>
      <c r="AT340" s="345"/>
      <c r="AU340" s="345"/>
      <c r="AV340" s="345"/>
      <c r="AW340" s="345"/>
      <c r="AX340" s="345"/>
      <c r="AY340" s="345"/>
      <c r="AZ340" s="345"/>
      <c r="BA340" s="345"/>
      <c r="BB340" s="345"/>
      <c r="BC340" s="345"/>
      <c r="BD340" s="345"/>
      <c r="BE340" s="345"/>
      <c r="BF340" s="345"/>
      <c r="BG340" s="345"/>
      <c r="BH340" s="345"/>
      <c r="BI340" s="345"/>
      <c r="BJ340" s="345"/>
      <c r="BK340" s="345"/>
      <c r="BL340" s="345"/>
      <c r="BM340" s="345"/>
      <c r="BN340" s="345"/>
      <c r="BO340" s="345"/>
      <c r="BP340" s="345"/>
      <c r="BQ340" s="345"/>
      <c r="BR340" s="345"/>
      <c r="BS340" s="345"/>
      <c r="BT340" s="345"/>
      <c r="BU340" s="345"/>
      <c r="BV340" s="345"/>
      <c r="BW340" s="345"/>
      <c r="BX340" s="345"/>
      <c r="BY340" s="345"/>
      <c r="BZ340" s="345"/>
      <c r="CA340" s="345"/>
      <c r="CB340" s="345"/>
      <c r="CC340" s="345"/>
      <c r="CD340" s="345"/>
      <c r="CE340" s="345"/>
      <c r="CF340" s="345"/>
      <c r="CG340" s="345"/>
      <c r="CH340" s="345"/>
      <c r="CI340" s="345"/>
      <c r="CJ340" s="345"/>
      <c r="CK340" s="345"/>
      <c r="CL340" s="345"/>
      <c r="CM340" s="345"/>
      <c r="CN340" s="345"/>
      <c r="CO340" s="345"/>
      <c r="CP340" s="345"/>
      <c r="CQ340" s="345"/>
    </row>
    <row r="341" spans="1:95" s="410" customFormat="1">
      <c r="A341" s="362"/>
      <c r="B341" s="363"/>
      <c r="C341" s="365"/>
      <c r="D341" s="409"/>
      <c r="E341" s="361"/>
      <c r="F341" s="361"/>
      <c r="G341" s="345"/>
      <c r="H341" s="345"/>
      <c r="I341" s="345"/>
      <c r="J341" s="345"/>
      <c r="K341" s="345"/>
      <c r="L341" s="345"/>
      <c r="M341" s="345"/>
      <c r="N341" s="345"/>
      <c r="O341" s="345"/>
      <c r="P341" s="345"/>
      <c r="Q341" s="345"/>
      <c r="R341" s="345"/>
      <c r="S341" s="345"/>
      <c r="T341" s="345"/>
      <c r="U341" s="345"/>
      <c r="V341" s="345"/>
      <c r="W341" s="345"/>
      <c r="X341" s="345"/>
      <c r="Y341" s="345"/>
      <c r="Z341" s="345"/>
      <c r="AA341" s="345"/>
      <c r="AB341" s="345"/>
      <c r="AC341" s="345"/>
      <c r="AD341" s="345"/>
      <c r="AE341" s="345"/>
      <c r="AF341" s="345"/>
      <c r="AG341" s="345"/>
      <c r="AH341" s="345"/>
      <c r="AI341" s="345"/>
      <c r="AJ341" s="345"/>
      <c r="AK341" s="345"/>
      <c r="AL341" s="345"/>
      <c r="AM341" s="345"/>
      <c r="AN341" s="345"/>
      <c r="AO341" s="345"/>
      <c r="AP341" s="345"/>
      <c r="AQ341" s="345"/>
      <c r="AR341" s="345"/>
      <c r="AS341" s="345"/>
      <c r="AT341" s="345"/>
      <c r="AU341" s="345"/>
      <c r="AV341" s="345"/>
      <c r="AW341" s="345"/>
      <c r="AX341" s="345"/>
      <c r="AY341" s="345"/>
      <c r="AZ341" s="345"/>
      <c r="BA341" s="345"/>
      <c r="BB341" s="345"/>
      <c r="BC341" s="345"/>
      <c r="BD341" s="345"/>
      <c r="BE341" s="345"/>
      <c r="BF341" s="345"/>
      <c r="BG341" s="345"/>
      <c r="BH341" s="345"/>
      <c r="BI341" s="345"/>
      <c r="BJ341" s="345"/>
      <c r="BK341" s="345"/>
      <c r="BL341" s="345"/>
      <c r="BM341" s="345"/>
      <c r="BN341" s="345"/>
      <c r="BO341" s="345"/>
      <c r="BP341" s="345"/>
      <c r="BQ341" s="345"/>
      <c r="BR341" s="345"/>
      <c r="BS341" s="345"/>
      <c r="BT341" s="345"/>
      <c r="BU341" s="345"/>
      <c r="BV341" s="345"/>
      <c r="BW341" s="345"/>
      <c r="BX341" s="345"/>
      <c r="BY341" s="345"/>
      <c r="BZ341" s="345"/>
      <c r="CA341" s="345"/>
      <c r="CB341" s="345"/>
      <c r="CC341" s="345"/>
      <c r="CD341" s="345"/>
      <c r="CE341" s="345"/>
      <c r="CF341" s="345"/>
      <c r="CG341" s="345"/>
      <c r="CH341" s="345"/>
      <c r="CI341" s="345"/>
      <c r="CJ341" s="345"/>
      <c r="CK341" s="345"/>
      <c r="CL341" s="345"/>
      <c r="CM341" s="345"/>
      <c r="CN341" s="345"/>
      <c r="CO341" s="345"/>
      <c r="CP341" s="345"/>
      <c r="CQ341" s="345"/>
    </row>
    <row r="342" spans="1:95" s="410" customFormat="1">
      <c r="A342" s="362"/>
      <c r="B342" s="363"/>
      <c r="C342" s="363"/>
      <c r="D342" s="409"/>
      <c r="E342" s="361"/>
      <c r="F342" s="361"/>
      <c r="G342" s="345"/>
      <c r="H342" s="345"/>
      <c r="I342" s="345"/>
      <c r="J342" s="345"/>
      <c r="K342" s="345"/>
      <c r="L342" s="345"/>
      <c r="M342" s="345"/>
      <c r="N342" s="345"/>
      <c r="O342" s="345"/>
      <c r="P342" s="345"/>
      <c r="Q342" s="345"/>
      <c r="R342" s="345"/>
      <c r="S342" s="345"/>
      <c r="T342" s="345"/>
      <c r="U342" s="345"/>
      <c r="V342" s="345"/>
      <c r="W342" s="345"/>
      <c r="X342" s="345"/>
      <c r="Y342" s="345"/>
      <c r="Z342" s="345"/>
      <c r="AA342" s="345"/>
      <c r="AB342" s="345"/>
      <c r="AC342" s="345"/>
      <c r="AD342" s="345"/>
      <c r="AE342" s="345"/>
      <c r="AF342" s="345"/>
      <c r="AG342" s="345"/>
      <c r="AH342" s="345"/>
      <c r="AI342" s="345"/>
      <c r="AJ342" s="345"/>
      <c r="AK342" s="345"/>
      <c r="AL342" s="345"/>
      <c r="AM342" s="345"/>
      <c r="AN342" s="345"/>
      <c r="AO342" s="345"/>
      <c r="AP342" s="345"/>
      <c r="AQ342" s="345"/>
      <c r="AR342" s="345"/>
      <c r="AS342" s="345"/>
      <c r="AT342" s="345"/>
      <c r="AU342" s="345"/>
      <c r="AV342" s="345"/>
      <c r="AW342" s="345"/>
      <c r="AX342" s="345"/>
      <c r="AY342" s="345"/>
      <c r="AZ342" s="345"/>
      <c r="BA342" s="345"/>
      <c r="BB342" s="345"/>
      <c r="BC342" s="345"/>
      <c r="BD342" s="345"/>
      <c r="BE342" s="345"/>
      <c r="BF342" s="345"/>
      <c r="BG342" s="345"/>
      <c r="BH342" s="345"/>
      <c r="BI342" s="345"/>
      <c r="BJ342" s="345"/>
      <c r="BK342" s="345"/>
      <c r="BL342" s="345"/>
      <c r="BM342" s="345"/>
      <c r="BN342" s="345"/>
      <c r="BO342" s="345"/>
      <c r="BP342" s="345"/>
      <c r="BQ342" s="345"/>
      <c r="BR342" s="345"/>
      <c r="BS342" s="345"/>
      <c r="BT342" s="345"/>
      <c r="BU342" s="345"/>
      <c r="BV342" s="345"/>
      <c r="BW342" s="345"/>
      <c r="BX342" s="345"/>
      <c r="BY342" s="345"/>
      <c r="BZ342" s="345"/>
      <c r="CA342" s="345"/>
      <c r="CB342" s="345"/>
      <c r="CC342" s="345"/>
      <c r="CD342" s="345"/>
      <c r="CE342" s="345"/>
      <c r="CF342" s="345"/>
      <c r="CG342" s="345"/>
      <c r="CH342" s="345"/>
      <c r="CI342" s="345"/>
      <c r="CJ342" s="345"/>
      <c r="CK342" s="345"/>
      <c r="CL342" s="345"/>
      <c r="CM342" s="345"/>
      <c r="CN342" s="345"/>
      <c r="CO342" s="345"/>
      <c r="CP342" s="345"/>
      <c r="CQ342" s="345"/>
    </row>
    <row r="343" spans="1:95" s="410" customFormat="1">
      <c r="A343" s="362"/>
      <c r="B343" s="363">
        <v>1</v>
      </c>
      <c r="C343" s="363"/>
      <c r="D343" s="409"/>
      <c r="E343" s="361"/>
      <c r="F343" s="364">
        <f>F52</f>
        <v>0</v>
      </c>
      <c r="G343" s="345"/>
      <c r="H343" s="345"/>
      <c r="I343" s="345"/>
      <c r="J343" s="345"/>
      <c r="K343" s="345"/>
      <c r="L343" s="345"/>
      <c r="M343" s="345"/>
      <c r="N343" s="345"/>
      <c r="O343" s="345"/>
      <c r="P343" s="345"/>
      <c r="Q343" s="345"/>
      <c r="R343" s="345"/>
      <c r="S343" s="345"/>
      <c r="T343" s="345"/>
      <c r="U343" s="345"/>
      <c r="V343" s="345"/>
      <c r="W343" s="345"/>
      <c r="X343" s="345"/>
      <c r="Y343" s="345"/>
      <c r="Z343" s="345"/>
      <c r="AA343" s="345"/>
      <c r="AB343" s="345"/>
      <c r="AC343" s="345"/>
      <c r="AD343" s="345"/>
      <c r="AE343" s="345"/>
      <c r="AF343" s="345"/>
      <c r="AG343" s="345"/>
      <c r="AH343" s="345"/>
      <c r="AI343" s="345"/>
      <c r="AJ343" s="345"/>
      <c r="AK343" s="345"/>
      <c r="AL343" s="345"/>
      <c r="AM343" s="345"/>
      <c r="AN343" s="345"/>
      <c r="AO343" s="345"/>
      <c r="AP343" s="345"/>
      <c r="AQ343" s="345"/>
      <c r="AR343" s="345"/>
      <c r="AS343" s="345"/>
      <c r="AT343" s="345"/>
      <c r="AU343" s="345"/>
      <c r="AV343" s="345"/>
      <c r="AW343" s="345"/>
      <c r="AX343" s="345"/>
      <c r="AY343" s="345"/>
      <c r="AZ343" s="345"/>
      <c r="BA343" s="345"/>
      <c r="BB343" s="345"/>
      <c r="BC343" s="345"/>
      <c r="BD343" s="345"/>
      <c r="BE343" s="345"/>
      <c r="BF343" s="345"/>
      <c r="BG343" s="345"/>
      <c r="BH343" s="345"/>
      <c r="BI343" s="345"/>
      <c r="BJ343" s="345"/>
      <c r="BK343" s="345"/>
      <c r="BL343" s="345"/>
      <c r="BM343" s="345"/>
      <c r="BN343" s="345"/>
      <c r="BO343" s="345"/>
      <c r="BP343" s="345"/>
      <c r="BQ343" s="345"/>
      <c r="BR343" s="345"/>
      <c r="BS343" s="345"/>
      <c r="BT343" s="345"/>
      <c r="BU343" s="345"/>
      <c r="BV343" s="345"/>
      <c r="BW343" s="345"/>
      <c r="BX343" s="345"/>
      <c r="BY343" s="345"/>
      <c r="BZ343" s="345"/>
      <c r="CA343" s="345"/>
      <c r="CB343" s="345"/>
      <c r="CC343" s="345"/>
      <c r="CD343" s="345"/>
      <c r="CE343" s="345"/>
      <c r="CF343" s="345"/>
      <c r="CG343" s="345"/>
      <c r="CH343" s="345"/>
      <c r="CI343" s="345"/>
      <c r="CJ343" s="345"/>
      <c r="CK343" s="345"/>
      <c r="CL343" s="345"/>
      <c r="CM343" s="345"/>
      <c r="CN343" s="345"/>
      <c r="CO343" s="345"/>
      <c r="CP343" s="345"/>
      <c r="CQ343" s="345"/>
    </row>
    <row r="344" spans="1:95" s="410" customFormat="1">
      <c r="A344" s="362"/>
      <c r="B344" s="363"/>
      <c r="C344" s="363"/>
      <c r="D344" s="409"/>
      <c r="E344" s="361"/>
      <c r="F344" s="361"/>
      <c r="G344" s="345"/>
      <c r="H344" s="345"/>
      <c r="I344" s="345"/>
      <c r="J344" s="345"/>
      <c r="K344" s="345"/>
      <c r="L344" s="345"/>
      <c r="M344" s="345"/>
      <c r="N344" s="345"/>
      <c r="O344" s="345"/>
      <c r="P344" s="345"/>
      <c r="Q344" s="345"/>
      <c r="R344" s="345"/>
      <c r="S344" s="345"/>
      <c r="T344" s="345"/>
      <c r="U344" s="345"/>
      <c r="V344" s="345"/>
      <c r="W344" s="345"/>
      <c r="X344" s="345"/>
      <c r="Y344" s="345"/>
      <c r="Z344" s="345"/>
      <c r="AA344" s="345"/>
      <c r="AB344" s="345"/>
      <c r="AC344" s="345"/>
      <c r="AD344" s="345"/>
      <c r="AE344" s="345"/>
      <c r="AF344" s="345"/>
      <c r="AG344" s="345"/>
      <c r="AH344" s="345"/>
      <c r="AI344" s="345"/>
      <c r="AJ344" s="345"/>
      <c r="AK344" s="345"/>
      <c r="AL344" s="345"/>
      <c r="AM344" s="345"/>
      <c r="AN344" s="345"/>
      <c r="AO344" s="345"/>
      <c r="AP344" s="345"/>
      <c r="AQ344" s="345"/>
      <c r="AR344" s="345"/>
      <c r="AS344" s="345"/>
      <c r="AT344" s="345"/>
      <c r="AU344" s="345"/>
      <c r="AV344" s="345"/>
      <c r="AW344" s="345"/>
      <c r="AX344" s="345"/>
      <c r="AY344" s="345"/>
      <c r="AZ344" s="345"/>
      <c r="BA344" s="345"/>
      <c r="BB344" s="345"/>
      <c r="BC344" s="345"/>
      <c r="BD344" s="345"/>
      <c r="BE344" s="345"/>
      <c r="BF344" s="345"/>
      <c r="BG344" s="345"/>
      <c r="BH344" s="345"/>
      <c r="BI344" s="345"/>
      <c r="BJ344" s="345"/>
      <c r="BK344" s="345"/>
      <c r="BL344" s="345"/>
      <c r="BM344" s="345"/>
      <c r="BN344" s="345"/>
      <c r="BO344" s="345"/>
      <c r="BP344" s="345"/>
      <c r="BQ344" s="345"/>
      <c r="BR344" s="345"/>
      <c r="BS344" s="345"/>
      <c r="BT344" s="345"/>
      <c r="BU344" s="345"/>
      <c r="BV344" s="345"/>
      <c r="BW344" s="345"/>
      <c r="BX344" s="345"/>
      <c r="BY344" s="345"/>
      <c r="BZ344" s="345"/>
      <c r="CA344" s="345"/>
      <c r="CB344" s="345"/>
      <c r="CC344" s="345"/>
      <c r="CD344" s="345"/>
      <c r="CE344" s="345"/>
      <c r="CF344" s="345"/>
      <c r="CG344" s="345"/>
      <c r="CH344" s="345"/>
      <c r="CI344" s="345"/>
      <c r="CJ344" s="345"/>
      <c r="CK344" s="345"/>
      <c r="CL344" s="345"/>
      <c r="CM344" s="345"/>
      <c r="CN344" s="345"/>
      <c r="CO344" s="345"/>
      <c r="CP344" s="345"/>
      <c r="CQ344" s="345"/>
    </row>
    <row r="345" spans="1:95" s="410" customFormat="1">
      <c r="A345" s="362"/>
      <c r="B345" s="363">
        <v>2</v>
      </c>
      <c r="C345" s="363"/>
      <c r="D345" s="409"/>
      <c r="E345" s="361"/>
      <c r="F345" s="364">
        <f>F89</f>
        <v>0</v>
      </c>
      <c r="G345" s="345"/>
      <c r="H345" s="345"/>
      <c r="I345" s="345"/>
      <c r="J345" s="345"/>
      <c r="K345" s="345"/>
      <c r="L345" s="345"/>
      <c r="M345" s="345"/>
      <c r="N345" s="345"/>
      <c r="O345" s="345"/>
      <c r="P345" s="345"/>
      <c r="Q345" s="345"/>
      <c r="R345" s="345"/>
      <c r="S345" s="345"/>
      <c r="T345" s="345"/>
      <c r="U345" s="345"/>
      <c r="V345" s="345"/>
      <c r="W345" s="345"/>
      <c r="X345" s="345"/>
      <c r="Y345" s="345"/>
      <c r="Z345" s="345"/>
      <c r="AA345" s="345"/>
      <c r="AB345" s="345"/>
      <c r="AC345" s="345"/>
      <c r="AD345" s="345"/>
      <c r="AE345" s="345"/>
      <c r="AF345" s="345"/>
      <c r="AG345" s="345"/>
      <c r="AH345" s="345"/>
      <c r="AI345" s="345"/>
      <c r="AJ345" s="345"/>
      <c r="AK345" s="345"/>
      <c r="AL345" s="345"/>
      <c r="AM345" s="345"/>
      <c r="AN345" s="345"/>
      <c r="AO345" s="345"/>
      <c r="AP345" s="345"/>
      <c r="AQ345" s="345"/>
      <c r="AR345" s="345"/>
      <c r="AS345" s="345"/>
      <c r="AT345" s="345"/>
      <c r="AU345" s="345"/>
      <c r="AV345" s="345"/>
      <c r="AW345" s="345"/>
      <c r="AX345" s="345"/>
      <c r="AY345" s="345"/>
      <c r="AZ345" s="345"/>
      <c r="BA345" s="345"/>
      <c r="BB345" s="345"/>
      <c r="BC345" s="345"/>
      <c r="BD345" s="345"/>
      <c r="BE345" s="345"/>
      <c r="BF345" s="345"/>
      <c r="BG345" s="345"/>
      <c r="BH345" s="345"/>
      <c r="BI345" s="345"/>
      <c r="BJ345" s="345"/>
      <c r="BK345" s="345"/>
      <c r="BL345" s="345"/>
      <c r="BM345" s="345"/>
      <c r="BN345" s="345"/>
      <c r="BO345" s="345"/>
      <c r="BP345" s="345"/>
      <c r="BQ345" s="345"/>
      <c r="BR345" s="345"/>
      <c r="BS345" s="345"/>
      <c r="BT345" s="345"/>
      <c r="BU345" s="345"/>
      <c r="BV345" s="345"/>
      <c r="BW345" s="345"/>
      <c r="BX345" s="345"/>
      <c r="BY345" s="345"/>
      <c r="BZ345" s="345"/>
      <c r="CA345" s="345"/>
      <c r="CB345" s="345"/>
      <c r="CC345" s="345"/>
      <c r="CD345" s="345"/>
      <c r="CE345" s="345"/>
      <c r="CF345" s="345"/>
      <c r="CG345" s="345"/>
      <c r="CH345" s="345"/>
      <c r="CI345" s="345"/>
      <c r="CJ345" s="345"/>
      <c r="CK345" s="345"/>
      <c r="CL345" s="345"/>
      <c r="CM345" s="345"/>
      <c r="CN345" s="345"/>
      <c r="CO345" s="345"/>
      <c r="CP345" s="345"/>
      <c r="CQ345" s="345"/>
    </row>
    <row r="346" spans="1:95" s="410" customFormat="1">
      <c r="A346" s="362"/>
      <c r="B346" s="363"/>
      <c r="C346" s="363"/>
      <c r="D346" s="409"/>
      <c r="E346" s="361"/>
      <c r="F346" s="361"/>
      <c r="G346" s="345"/>
      <c r="H346" s="345"/>
      <c r="I346" s="345"/>
      <c r="J346" s="345"/>
      <c r="K346" s="345"/>
      <c r="L346" s="345"/>
      <c r="M346" s="345"/>
      <c r="N346" s="345"/>
      <c r="O346" s="345"/>
      <c r="P346" s="345"/>
      <c r="Q346" s="345"/>
      <c r="R346" s="345"/>
      <c r="S346" s="345"/>
      <c r="T346" s="345"/>
      <c r="U346" s="345"/>
      <c r="V346" s="345"/>
      <c r="W346" s="345"/>
      <c r="X346" s="345"/>
      <c r="Y346" s="345"/>
      <c r="Z346" s="345"/>
      <c r="AA346" s="345"/>
      <c r="AB346" s="345"/>
      <c r="AC346" s="345"/>
      <c r="AD346" s="345"/>
      <c r="AE346" s="345"/>
      <c r="AF346" s="345"/>
      <c r="AG346" s="345"/>
      <c r="AH346" s="345"/>
      <c r="AI346" s="345"/>
      <c r="AJ346" s="345"/>
      <c r="AK346" s="345"/>
      <c r="AL346" s="345"/>
      <c r="AM346" s="345"/>
      <c r="AN346" s="345"/>
      <c r="AO346" s="345"/>
      <c r="AP346" s="345"/>
      <c r="AQ346" s="345"/>
      <c r="AR346" s="345"/>
      <c r="AS346" s="345"/>
      <c r="AT346" s="345"/>
      <c r="AU346" s="345"/>
      <c r="AV346" s="345"/>
      <c r="AW346" s="345"/>
      <c r="AX346" s="345"/>
      <c r="AY346" s="345"/>
      <c r="AZ346" s="345"/>
      <c r="BA346" s="345"/>
      <c r="BB346" s="345"/>
      <c r="BC346" s="345"/>
      <c r="BD346" s="345"/>
      <c r="BE346" s="345"/>
      <c r="BF346" s="345"/>
      <c r="BG346" s="345"/>
      <c r="BH346" s="345"/>
      <c r="BI346" s="345"/>
      <c r="BJ346" s="345"/>
      <c r="BK346" s="345"/>
      <c r="BL346" s="345"/>
      <c r="BM346" s="345"/>
      <c r="BN346" s="345"/>
      <c r="BO346" s="345"/>
      <c r="BP346" s="345"/>
      <c r="BQ346" s="345"/>
      <c r="BR346" s="345"/>
      <c r="BS346" s="345"/>
      <c r="BT346" s="345"/>
      <c r="BU346" s="345"/>
      <c r="BV346" s="345"/>
      <c r="BW346" s="345"/>
      <c r="BX346" s="345"/>
      <c r="BY346" s="345"/>
      <c r="BZ346" s="345"/>
      <c r="CA346" s="345"/>
      <c r="CB346" s="345"/>
      <c r="CC346" s="345"/>
      <c r="CD346" s="345"/>
      <c r="CE346" s="345"/>
      <c r="CF346" s="345"/>
      <c r="CG346" s="345"/>
      <c r="CH346" s="345"/>
      <c r="CI346" s="345"/>
      <c r="CJ346" s="345"/>
      <c r="CK346" s="345"/>
      <c r="CL346" s="345"/>
      <c r="CM346" s="345"/>
      <c r="CN346" s="345"/>
      <c r="CO346" s="345"/>
      <c r="CP346" s="345"/>
      <c r="CQ346" s="345"/>
    </row>
    <row r="347" spans="1:95" s="410" customFormat="1">
      <c r="A347" s="362"/>
      <c r="B347" s="363">
        <v>3</v>
      </c>
      <c r="C347" s="363"/>
      <c r="D347" s="409"/>
      <c r="E347" s="361"/>
      <c r="F347" s="364">
        <f>F130</f>
        <v>0</v>
      </c>
      <c r="G347" s="345"/>
      <c r="H347" s="345"/>
      <c r="I347" s="345"/>
      <c r="J347" s="345"/>
      <c r="K347" s="345"/>
      <c r="L347" s="345"/>
      <c r="M347" s="345"/>
      <c r="N347" s="345"/>
      <c r="O347" s="345"/>
      <c r="P347" s="345"/>
      <c r="Q347" s="345"/>
      <c r="R347" s="345"/>
      <c r="S347" s="345"/>
      <c r="T347" s="345"/>
      <c r="U347" s="345"/>
      <c r="V347" s="345"/>
      <c r="W347" s="345"/>
      <c r="X347" s="345"/>
      <c r="Y347" s="345"/>
      <c r="Z347" s="345"/>
      <c r="AA347" s="345"/>
      <c r="AB347" s="345"/>
      <c r="AC347" s="345"/>
      <c r="AD347" s="345"/>
      <c r="AE347" s="345"/>
      <c r="AF347" s="345"/>
      <c r="AG347" s="345"/>
      <c r="AH347" s="345"/>
      <c r="AI347" s="345"/>
      <c r="AJ347" s="345"/>
      <c r="AK347" s="345"/>
      <c r="AL347" s="345"/>
      <c r="AM347" s="345"/>
      <c r="AN347" s="345"/>
      <c r="AO347" s="345"/>
      <c r="AP347" s="345"/>
      <c r="AQ347" s="345"/>
      <c r="AR347" s="345"/>
      <c r="AS347" s="345"/>
      <c r="AT347" s="345"/>
      <c r="AU347" s="345"/>
      <c r="AV347" s="345"/>
      <c r="AW347" s="345"/>
      <c r="AX347" s="345"/>
      <c r="AY347" s="345"/>
      <c r="AZ347" s="345"/>
      <c r="BA347" s="345"/>
      <c r="BB347" s="345"/>
      <c r="BC347" s="345"/>
      <c r="BD347" s="345"/>
      <c r="BE347" s="345"/>
      <c r="BF347" s="345"/>
      <c r="BG347" s="345"/>
      <c r="BH347" s="345"/>
      <c r="BI347" s="345"/>
      <c r="BJ347" s="345"/>
      <c r="BK347" s="345"/>
      <c r="BL347" s="345"/>
      <c r="BM347" s="345"/>
      <c r="BN347" s="345"/>
      <c r="BO347" s="345"/>
      <c r="BP347" s="345"/>
      <c r="BQ347" s="345"/>
      <c r="BR347" s="345"/>
      <c r="BS347" s="345"/>
      <c r="BT347" s="345"/>
      <c r="BU347" s="345"/>
      <c r="BV347" s="345"/>
      <c r="BW347" s="345"/>
      <c r="BX347" s="345"/>
      <c r="BY347" s="345"/>
      <c r="BZ347" s="345"/>
      <c r="CA347" s="345"/>
      <c r="CB347" s="345"/>
      <c r="CC347" s="345"/>
      <c r="CD347" s="345"/>
      <c r="CE347" s="345"/>
      <c r="CF347" s="345"/>
      <c r="CG347" s="345"/>
      <c r="CH347" s="345"/>
      <c r="CI347" s="345"/>
      <c r="CJ347" s="345"/>
      <c r="CK347" s="345"/>
      <c r="CL347" s="345"/>
      <c r="CM347" s="345"/>
      <c r="CN347" s="345"/>
      <c r="CO347" s="345"/>
      <c r="CP347" s="345"/>
      <c r="CQ347" s="345"/>
    </row>
    <row r="348" spans="1:95" s="410" customFormat="1">
      <c r="A348" s="362"/>
      <c r="B348" s="363"/>
      <c r="C348" s="363"/>
      <c r="D348" s="409"/>
      <c r="E348" s="361"/>
      <c r="F348" s="361"/>
      <c r="G348" s="345"/>
      <c r="H348" s="345"/>
      <c r="I348" s="345"/>
      <c r="J348" s="345"/>
      <c r="K348" s="345"/>
      <c r="L348" s="345"/>
      <c r="M348" s="345"/>
      <c r="N348" s="345"/>
      <c r="O348" s="345"/>
      <c r="P348" s="345"/>
      <c r="Q348" s="345"/>
      <c r="R348" s="345"/>
      <c r="S348" s="345"/>
      <c r="T348" s="345"/>
      <c r="U348" s="345"/>
      <c r="V348" s="345"/>
      <c r="W348" s="345"/>
      <c r="X348" s="345"/>
      <c r="Y348" s="345"/>
      <c r="Z348" s="345"/>
      <c r="AA348" s="345"/>
      <c r="AB348" s="345"/>
      <c r="AC348" s="345"/>
      <c r="AD348" s="345"/>
      <c r="AE348" s="345"/>
      <c r="AF348" s="345"/>
      <c r="AG348" s="345"/>
      <c r="AH348" s="345"/>
      <c r="AI348" s="345"/>
      <c r="AJ348" s="345"/>
      <c r="AK348" s="345"/>
      <c r="AL348" s="345"/>
      <c r="AM348" s="345"/>
      <c r="AN348" s="345"/>
      <c r="AO348" s="345"/>
      <c r="AP348" s="345"/>
      <c r="AQ348" s="345"/>
      <c r="AR348" s="345"/>
      <c r="AS348" s="345"/>
      <c r="AT348" s="345"/>
      <c r="AU348" s="345"/>
      <c r="AV348" s="345"/>
      <c r="AW348" s="345"/>
      <c r="AX348" s="345"/>
      <c r="AY348" s="345"/>
      <c r="AZ348" s="345"/>
      <c r="BA348" s="345"/>
      <c r="BB348" s="345"/>
      <c r="BC348" s="345"/>
      <c r="BD348" s="345"/>
      <c r="BE348" s="345"/>
      <c r="BF348" s="345"/>
      <c r="BG348" s="345"/>
      <c r="BH348" s="345"/>
      <c r="BI348" s="345"/>
      <c r="BJ348" s="345"/>
      <c r="BK348" s="345"/>
      <c r="BL348" s="345"/>
      <c r="BM348" s="345"/>
      <c r="BN348" s="345"/>
      <c r="BO348" s="345"/>
      <c r="BP348" s="345"/>
      <c r="BQ348" s="345"/>
      <c r="BR348" s="345"/>
      <c r="BS348" s="345"/>
      <c r="BT348" s="345"/>
      <c r="BU348" s="345"/>
      <c r="BV348" s="345"/>
      <c r="BW348" s="345"/>
      <c r="BX348" s="345"/>
      <c r="BY348" s="345"/>
      <c r="BZ348" s="345"/>
      <c r="CA348" s="345"/>
      <c r="CB348" s="345"/>
      <c r="CC348" s="345"/>
      <c r="CD348" s="345"/>
      <c r="CE348" s="345"/>
      <c r="CF348" s="345"/>
      <c r="CG348" s="345"/>
      <c r="CH348" s="345"/>
      <c r="CI348" s="345"/>
      <c r="CJ348" s="345"/>
      <c r="CK348" s="345"/>
      <c r="CL348" s="345"/>
      <c r="CM348" s="345"/>
      <c r="CN348" s="345"/>
      <c r="CO348" s="345"/>
      <c r="CP348" s="345"/>
      <c r="CQ348" s="345"/>
    </row>
    <row r="349" spans="1:95" s="410" customFormat="1">
      <c r="A349" s="362"/>
      <c r="B349" s="363">
        <v>4</v>
      </c>
      <c r="C349" s="363"/>
      <c r="D349" s="409"/>
      <c r="E349" s="361"/>
      <c r="F349" s="364">
        <f>F163</f>
        <v>0</v>
      </c>
      <c r="G349" s="345"/>
      <c r="H349" s="345"/>
      <c r="I349" s="345"/>
      <c r="J349" s="345"/>
      <c r="K349" s="345"/>
      <c r="L349" s="345"/>
      <c r="M349" s="345"/>
      <c r="N349" s="345"/>
      <c r="O349" s="345"/>
      <c r="P349" s="345"/>
      <c r="Q349" s="345"/>
      <c r="R349" s="345"/>
      <c r="S349" s="345"/>
      <c r="T349" s="345"/>
      <c r="U349" s="345"/>
      <c r="V349" s="345"/>
      <c r="W349" s="345"/>
      <c r="X349" s="345"/>
      <c r="Y349" s="345"/>
      <c r="Z349" s="345"/>
      <c r="AA349" s="345"/>
      <c r="AB349" s="345"/>
      <c r="AC349" s="345"/>
      <c r="AD349" s="345"/>
      <c r="AE349" s="345"/>
      <c r="AF349" s="345"/>
      <c r="AG349" s="345"/>
      <c r="AH349" s="345"/>
      <c r="AI349" s="345"/>
      <c r="AJ349" s="345"/>
      <c r="AK349" s="345"/>
      <c r="AL349" s="345"/>
      <c r="AM349" s="345"/>
      <c r="AN349" s="345"/>
      <c r="AO349" s="345"/>
      <c r="AP349" s="345"/>
      <c r="AQ349" s="345"/>
      <c r="AR349" s="345"/>
      <c r="AS349" s="345"/>
      <c r="AT349" s="345"/>
      <c r="AU349" s="345"/>
      <c r="AV349" s="345"/>
      <c r="AW349" s="345"/>
      <c r="AX349" s="345"/>
      <c r="AY349" s="345"/>
      <c r="AZ349" s="345"/>
      <c r="BA349" s="345"/>
      <c r="BB349" s="345"/>
      <c r="BC349" s="345"/>
      <c r="BD349" s="345"/>
      <c r="BE349" s="345"/>
      <c r="BF349" s="345"/>
      <c r="BG349" s="345"/>
      <c r="BH349" s="345"/>
      <c r="BI349" s="345"/>
      <c r="BJ349" s="345"/>
      <c r="BK349" s="345"/>
      <c r="BL349" s="345"/>
      <c r="BM349" s="345"/>
      <c r="BN349" s="345"/>
      <c r="BO349" s="345"/>
      <c r="BP349" s="345"/>
      <c r="BQ349" s="345"/>
      <c r="BR349" s="345"/>
      <c r="BS349" s="345"/>
      <c r="BT349" s="345"/>
      <c r="BU349" s="345"/>
      <c r="BV349" s="345"/>
      <c r="BW349" s="345"/>
      <c r="BX349" s="345"/>
      <c r="BY349" s="345"/>
      <c r="BZ349" s="345"/>
      <c r="CA349" s="345"/>
      <c r="CB349" s="345"/>
      <c r="CC349" s="345"/>
      <c r="CD349" s="345"/>
      <c r="CE349" s="345"/>
      <c r="CF349" s="345"/>
      <c r="CG349" s="345"/>
      <c r="CH349" s="345"/>
      <c r="CI349" s="345"/>
      <c r="CJ349" s="345"/>
      <c r="CK349" s="345"/>
      <c r="CL349" s="345"/>
      <c r="CM349" s="345"/>
      <c r="CN349" s="345"/>
      <c r="CO349" s="345"/>
      <c r="CP349" s="345"/>
      <c r="CQ349" s="345"/>
    </row>
    <row r="350" spans="1:95" s="410" customFormat="1">
      <c r="A350" s="362"/>
      <c r="B350" s="363"/>
      <c r="C350" s="363"/>
      <c r="D350" s="409"/>
      <c r="E350" s="361"/>
      <c r="F350" s="361"/>
      <c r="G350" s="345"/>
      <c r="H350" s="345"/>
      <c r="I350" s="345"/>
      <c r="J350" s="345"/>
      <c r="K350" s="345"/>
      <c r="L350" s="345"/>
      <c r="M350" s="345"/>
      <c r="N350" s="345"/>
      <c r="O350" s="345"/>
      <c r="P350" s="345"/>
      <c r="Q350" s="345"/>
      <c r="R350" s="345"/>
      <c r="S350" s="345"/>
      <c r="T350" s="345"/>
      <c r="U350" s="345"/>
      <c r="V350" s="345"/>
      <c r="W350" s="345"/>
      <c r="X350" s="345"/>
      <c r="Y350" s="345"/>
      <c r="Z350" s="345"/>
      <c r="AA350" s="345"/>
      <c r="AB350" s="345"/>
      <c r="AC350" s="345"/>
      <c r="AD350" s="345"/>
      <c r="AE350" s="345"/>
      <c r="AF350" s="345"/>
      <c r="AG350" s="345"/>
      <c r="AH350" s="345"/>
      <c r="AI350" s="345"/>
      <c r="AJ350" s="345"/>
      <c r="AK350" s="345"/>
      <c r="AL350" s="345"/>
      <c r="AM350" s="345"/>
      <c r="AN350" s="345"/>
      <c r="AO350" s="345"/>
      <c r="AP350" s="345"/>
      <c r="AQ350" s="345"/>
      <c r="AR350" s="345"/>
      <c r="AS350" s="345"/>
      <c r="AT350" s="345"/>
      <c r="AU350" s="345"/>
      <c r="AV350" s="345"/>
      <c r="AW350" s="345"/>
      <c r="AX350" s="345"/>
      <c r="AY350" s="345"/>
      <c r="AZ350" s="345"/>
      <c r="BA350" s="345"/>
      <c r="BB350" s="345"/>
      <c r="BC350" s="345"/>
      <c r="BD350" s="345"/>
      <c r="BE350" s="345"/>
      <c r="BF350" s="345"/>
      <c r="BG350" s="345"/>
      <c r="BH350" s="345"/>
      <c r="BI350" s="345"/>
      <c r="BJ350" s="345"/>
      <c r="BK350" s="345"/>
      <c r="BL350" s="345"/>
      <c r="BM350" s="345"/>
      <c r="BN350" s="345"/>
      <c r="BO350" s="345"/>
      <c r="BP350" s="345"/>
      <c r="BQ350" s="345"/>
      <c r="BR350" s="345"/>
      <c r="BS350" s="345"/>
      <c r="BT350" s="345"/>
      <c r="BU350" s="345"/>
      <c r="BV350" s="345"/>
      <c r="BW350" s="345"/>
      <c r="BX350" s="345"/>
      <c r="BY350" s="345"/>
      <c r="BZ350" s="345"/>
      <c r="CA350" s="345"/>
      <c r="CB350" s="345"/>
      <c r="CC350" s="345"/>
      <c r="CD350" s="345"/>
      <c r="CE350" s="345"/>
      <c r="CF350" s="345"/>
      <c r="CG350" s="345"/>
      <c r="CH350" s="345"/>
      <c r="CI350" s="345"/>
      <c r="CJ350" s="345"/>
      <c r="CK350" s="345"/>
      <c r="CL350" s="345"/>
      <c r="CM350" s="345"/>
      <c r="CN350" s="345"/>
      <c r="CO350" s="345"/>
      <c r="CP350" s="345"/>
      <c r="CQ350" s="345"/>
    </row>
    <row r="351" spans="1:95" s="410" customFormat="1">
      <c r="A351" s="362"/>
      <c r="B351" s="363">
        <v>5</v>
      </c>
      <c r="C351" s="363"/>
      <c r="D351" s="409"/>
      <c r="E351" s="361"/>
      <c r="F351" s="364">
        <f>F203</f>
        <v>0</v>
      </c>
      <c r="G351" s="345"/>
      <c r="H351" s="345"/>
      <c r="I351" s="345"/>
      <c r="J351" s="345"/>
      <c r="K351" s="345"/>
      <c r="L351" s="345"/>
      <c r="M351" s="345"/>
      <c r="N351" s="345"/>
      <c r="O351" s="345"/>
      <c r="P351" s="345"/>
      <c r="Q351" s="345"/>
      <c r="R351" s="345"/>
      <c r="S351" s="345"/>
      <c r="T351" s="345"/>
      <c r="U351" s="345"/>
      <c r="V351" s="345"/>
      <c r="W351" s="345"/>
      <c r="X351" s="345"/>
      <c r="Y351" s="345"/>
      <c r="Z351" s="345"/>
      <c r="AA351" s="345"/>
      <c r="AB351" s="345"/>
      <c r="AC351" s="345"/>
      <c r="AD351" s="345"/>
      <c r="AE351" s="345"/>
      <c r="AF351" s="345"/>
      <c r="AG351" s="345"/>
      <c r="AH351" s="345"/>
      <c r="AI351" s="345"/>
      <c r="AJ351" s="345"/>
      <c r="AK351" s="345"/>
      <c r="AL351" s="345"/>
      <c r="AM351" s="345"/>
      <c r="AN351" s="345"/>
      <c r="AO351" s="345"/>
      <c r="AP351" s="345"/>
      <c r="AQ351" s="345"/>
      <c r="AR351" s="345"/>
      <c r="AS351" s="345"/>
      <c r="AT351" s="345"/>
      <c r="AU351" s="345"/>
      <c r="AV351" s="345"/>
      <c r="AW351" s="345"/>
      <c r="AX351" s="345"/>
      <c r="AY351" s="345"/>
      <c r="AZ351" s="345"/>
      <c r="BA351" s="345"/>
      <c r="BB351" s="345"/>
      <c r="BC351" s="345"/>
      <c r="BD351" s="345"/>
      <c r="BE351" s="345"/>
      <c r="BF351" s="345"/>
      <c r="BG351" s="345"/>
      <c r="BH351" s="345"/>
      <c r="BI351" s="345"/>
      <c r="BJ351" s="345"/>
      <c r="BK351" s="345"/>
      <c r="BL351" s="345"/>
      <c r="BM351" s="345"/>
      <c r="BN351" s="345"/>
      <c r="BO351" s="345"/>
      <c r="BP351" s="345"/>
      <c r="BQ351" s="345"/>
      <c r="BR351" s="345"/>
      <c r="BS351" s="345"/>
      <c r="BT351" s="345"/>
      <c r="BU351" s="345"/>
      <c r="BV351" s="345"/>
      <c r="BW351" s="345"/>
      <c r="BX351" s="345"/>
      <c r="BY351" s="345"/>
      <c r="BZ351" s="345"/>
      <c r="CA351" s="345"/>
      <c r="CB351" s="345"/>
      <c r="CC351" s="345"/>
      <c r="CD351" s="345"/>
      <c r="CE351" s="345"/>
      <c r="CF351" s="345"/>
      <c r="CG351" s="345"/>
      <c r="CH351" s="345"/>
      <c r="CI351" s="345"/>
      <c r="CJ351" s="345"/>
      <c r="CK351" s="345"/>
      <c r="CL351" s="345"/>
      <c r="CM351" s="345"/>
      <c r="CN351" s="345"/>
      <c r="CO351" s="345"/>
      <c r="CP351" s="345"/>
      <c r="CQ351" s="345"/>
    </row>
    <row r="352" spans="1:95" s="410" customFormat="1">
      <c r="A352" s="362"/>
      <c r="B352" s="363"/>
      <c r="C352" s="363"/>
      <c r="D352" s="409"/>
      <c r="E352" s="361"/>
      <c r="F352" s="361"/>
      <c r="G352" s="345"/>
      <c r="H352" s="345"/>
      <c r="I352" s="345"/>
      <c r="J352" s="345"/>
      <c r="K352" s="345"/>
      <c r="L352" s="345"/>
      <c r="M352" s="345"/>
      <c r="N352" s="345"/>
      <c r="O352" s="345"/>
      <c r="P352" s="345"/>
      <c r="Q352" s="345"/>
      <c r="R352" s="345"/>
      <c r="S352" s="345"/>
      <c r="T352" s="345"/>
      <c r="U352" s="345"/>
      <c r="V352" s="345"/>
      <c r="W352" s="345"/>
      <c r="X352" s="345"/>
      <c r="Y352" s="345"/>
      <c r="Z352" s="345"/>
      <c r="AA352" s="345"/>
      <c r="AB352" s="345"/>
      <c r="AC352" s="345"/>
      <c r="AD352" s="345"/>
      <c r="AE352" s="345"/>
      <c r="AF352" s="345"/>
      <c r="AG352" s="345"/>
      <c r="AH352" s="345"/>
      <c r="AI352" s="345"/>
      <c r="AJ352" s="345"/>
      <c r="AK352" s="345"/>
      <c r="AL352" s="345"/>
      <c r="AM352" s="345"/>
      <c r="AN352" s="345"/>
      <c r="AO352" s="345"/>
      <c r="AP352" s="345"/>
      <c r="AQ352" s="345"/>
      <c r="AR352" s="345"/>
      <c r="AS352" s="345"/>
      <c r="AT352" s="345"/>
      <c r="AU352" s="345"/>
      <c r="AV352" s="345"/>
      <c r="AW352" s="345"/>
      <c r="AX352" s="345"/>
      <c r="AY352" s="345"/>
      <c r="AZ352" s="345"/>
      <c r="BA352" s="345"/>
      <c r="BB352" s="345"/>
      <c r="BC352" s="345"/>
      <c r="BD352" s="345"/>
      <c r="BE352" s="345"/>
      <c r="BF352" s="345"/>
      <c r="BG352" s="345"/>
      <c r="BH352" s="345"/>
      <c r="BI352" s="345"/>
      <c r="BJ352" s="345"/>
      <c r="BK352" s="345"/>
      <c r="BL352" s="345"/>
      <c r="BM352" s="345"/>
      <c r="BN352" s="345"/>
      <c r="BO352" s="345"/>
      <c r="BP352" s="345"/>
      <c r="BQ352" s="345"/>
      <c r="BR352" s="345"/>
      <c r="BS352" s="345"/>
      <c r="BT352" s="345"/>
      <c r="BU352" s="345"/>
      <c r="BV352" s="345"/>
      <c r="BW352" s="345"/>
      <c r="BX352" s="345"/>
      <c r="BY352" s="345"/>
      <c r="BZ352" s="345"/>
      <c r="CA352" s="345"/>
      <c r="CB352" s="345"/>
      <c r="CC352" s="345"/>
      <c r="CD352" s="345"/>
      <c r="CE352" s="345"/>
      <c r="CF352" s="345"/>
      <c r="CG352" s="345"/>
      <c r="CH352" s="345"/>
      <c r="CI352" s="345"/>
      <c r="CJ352" s="345"/>
      <c r="CK352" s="345"/>
      <c r="CL352" s="345"/>
      <c r="CM352" s="345"/>
      <c r="CN352" s="345"/>
      <c r="CO352" s="345"/>
      <c r="CP352" s="345"/>
      <c r="CQ352" s="345"/>
    </row>
    <row r="353" spans="1:6">
      <c r="A353" s="362"/>
      <c r="B353" s="363">
        <v>6</v>
      </c>
      <c r="D353" s="409"/>
      <c r="E353" s="361"/>
      <c r="F353" s="364">
        <f>F234</f>
        <v>0</v>
      </c>
    </row>
    <row r="354" spans="1:6">
      <c r="A354" s="362"/>
      <c r="B354" s="363"/>
      <c r="D354" s="409"/>
      <c r="E354" s="361"/>
      <c r="F354" s="361"/>
    </row>
    <row r="355" spans="1:6">
      <c r="A355" s="362"/>
      <c r="B355" s="363">
        <v>7</v>
      </c>
      <c r="D355" s="409"/>
      <c r="E355" s="361"/>
      <c r="F355" s="364">
        <f>F280</f>
        <v>0</v>
      </c>
    </row>
    <row r="356" spans="1:6">
      <c r="A356" s="362"/>
      <c r="B356" s="363"/>
      <c r="D356" s="409"/>
      <c r="E356" s="361"/>
      <c r="F356" s="361"/>
    </row>
    <row r="357" spans="1:6">
      <c r="A357" s="362"/>
      <c r="B357" s="363">
        <v>8</v>
      </c>
      <c r="D357" s="409"/>
      <c r="E357" s="361"/>
      <c r="F357" s="364">
        <f>F333</f>
        <v>0</v>
      </c>
    </row>
    <row r="358" spans="1:6">
      <c r="A358" s="362"/>
      <c r="B358" s="363"/>
      <c r="D358" s="409"/>
      <c r="E358" s="361"/>
      <c r="F358" s="361"/>
    </row>
    <row r="359" spans="1:6">
      <c r="A359" s="362"/>
      <c r="B359" s="363"/>
      <c r="D359" s="409"/>
      <c r="E359" s="361"/>
      <c r="F359" s="361"/>
    </row>
    <row r="360" spans="1:6">
      <c r="A360" s="362"/>
      <c r="B360" s="363"/>
      <c r="D360" s="409"/>
      <c r="E360" s="361"/>
      <c r="F360" s="361"/>
    </row>
    <row r="361" spans="1:6">
      <c r="A361" s="362"/>
      <c r="B361" s="363"/>
      <c r="D361" s="409"/>
      <c r="E361" s="361"/>
      <c r="F361" s="361"/>
    </row>
    <row r="362" spans="1:6">
      <c r="A362" s="362"/>
      <c r="B362" s="363"/>
      <c r="D362" s="409"/>
      <c r="E362" s="361"/>
      <c r="F362" s="361"/>
    </row>
    <row r="363" spans="1:6">
      <c r="A363" s="362"/>
      <c r="B363" s="363"/>
      <c r="D363" s="409"/>
      <c r="E363" s="361"/>
      <c r="F363" s="361"/>
    </row>
    <row r="364" spans="1:6">
      <c r="A364" s="362"/>
      <c r="B364" s="363"/>
      <c r="D364" s="409"/>
      <c r="E364" s="361"/>
      <c r="F364" s="361"/>
    </row>
    <row r="365" spans="1:6">
      <c r="A365" s="362"/>
      <c r="B365" s="363"/>
      <c r="D365" s="409"/>
      <c r="E365" s="361"/>
      <c r="F365" s="361"/>
    </row>
    <row r="366" spans="1:6">
      <c r="A366" s="362"/>
      <c r="B366" s="363"/>
      <c r="D366" s="409"/>
      <c r="E366" s="361"/>
      <c r="F366" s="361"/>
    </row>
    <row r="367" spans="1:6">
      <c r="A367" s="362"/>
      <c r="B367" s="363"/>
      <c r="D367" s="409"/>
      <c r="E367" s="361"/>
      <c r="F367" s="361"/>
    </row>
    <row r="368" spans="1:6">
      <c r="A368" s="362"/>
      <c r="B368" s="363"/>
      <c r="D368" s="409"/>
      <c r="E368" s="361"/>
      <c r="F368" s="361"/>
    </row>
    <row r="369" spans="1:6">
      <c r="A369" s="362"/>
      <c r="B369" s="363"/>
      <c r="D369" s="409"/>
      <c r="E369" s="361"/>
      <c r="F369" s="361"/>
    </row>
    <row r="370" spans="1:6">
      <c r="A370" s="362"/>
      <c r="B370" s="363"/>
      <c r="D370" s="409"/>
      <c r="E370" s="361"/>
      <c r="F370" s="361"/>
    </row>
    <row r="371" spans="1:6">
      <c r="A371" s="362"/>
      <c r="B371" s="363"/>
      <c r="D371" s="409"/>
      <c r="E371" s="361"/>
      <c r="F371" s="361"/>
    </row>
    <row r="372" spans="1:6">
      <c r="A372" s="362"/>
      <c r="B372" s="363"/>
      <c r="D372" s="409"/>
      <c r="E372" s="361"/>
      <c r="F372" s="361"/>
    </row>
    <row r="373" spans="1:6">
      <c r="A373" s="362"/>
      <c r="B373" s="363"/>
      <c r="D373" s="409"/>
      <c r="E373" s="361"/>
      <c r="F373" s="361"/>
    </row>
    <row r="374" spans="1:6">
      <c r="A374" s="362"/>
      <c r="B374" s="363"/>
      <c r="D374" s="409"/>
      <c r="E374" s="361"/>
      <c r="F374" s="361"/>
    </row>
    <row r="375" spans="1:6">
      <c r="A375" s="362"/>
      <c r="B375" s="363"/>
      <c r="D375" s="409"/>
      <c r="E375" s="361"/>
      <c r="F375" s="361"/>
    </row>
    <row r="376" spans="1:6">
      <c r="A376" s="362"/>
      <c r="B376" s="363"/>
      <c r="D376" s="409"/>
      <c r="E376" s="361"/>
      <c r="F376" s="361"/>
    </row>
    <row r="377" spans="1:6">
      <c r="A377" s="362"/>
      <c r="B377" s="363"/>
      <c r="D377" s="409"/>
      <c r="E377" s="361"/>
      <c r="F377" s="361"/>
    </row>
    <row r="378" spans="1:6">
      <c r="A378" s="362"/>
      <c r="B378" s="365"/>
      <c r="D378" s="409"/>
      <c r="E378" s="361"/>
      <c r="F378" s="361"/>
    </row>
    <row r="379" spans="1:6">
      <c r="A379" s="362"/>
      <c r="B379" s="363"/>
      <c r="D379" s="409"/>
      <c r="E379" s="361"/>
      <c r="F379" s="361"/>
    </row>
    <row r="380" spans="1:6">
      <c r="A380" s="362"/>
      <c r="B380" s="363"/>
      <c r="D380" s="409"/>
      <c r="E380" s="361"/>
      <c r="F380" s="361"/>
    </row>
    <row r="381" spans="1:6">
      <c r="A381" s="362"/>
      <c r="B381" s="363"/>
      <c r="D381" s="409"/>
      <c r="E381" s="361"/>
      <c r="F381" s="361"/>
    </row>
    <row r="382" spans="1:6">
      <c r="A382" s="362"/>
      <c r="B382" s="363"/>
      <c r="D382" s="409"/>
      <c r="E382" s="361"/>
      <c r="F382" s="361"/>
    </row>
    <row r="383" spans="1:6">
      <c r="A383" s="362"/>
      <c r="B383" s="363"/>
      <c r="D383" s="409"/>
      <c r="E383" s="361"/>
      <c r="F383" s="361"/>
    </row>
    <row r="384" spans="1:6" ht="13.5" thickBot="1">
      <c r="A384" s="366"/>
      <c r="B384" s="367"/>
      <c r="C384" s="367"/>
      <c r="D384" s="411"/>
      <c r="E384" s="368"/>
      <c r="F384" s="361"/>
    </row>
    <row r="385" spans="1:6" ht="14.5" thickBot="1">
      <c r="A385" s="1069" t="s">
        <v>10</v>
      </c>
      <c r="B385" s="1070"/>
      <c r="C385" s="1070"/>
      <c r="D385" s="1070"/>
      <c r="E385" s="1071"/>
      <c r="F385" s="369">
        <f>SUM(F334:F384)</f>
        <v>0</v>
      </c>
    </row>
  </sheetData>
  <mergeCells count="16">
    <mergeCell ref="A280:D280"/>
    <mergeCell ref="A333:D333"/>
    <mergeCell ref="A1:F1"/>
    <mergeCell ref="A2:F2"/>
    <mergeCell ref="A385:E385"/>
    <mergeCell ref="A52:D52"/>
    <mergeCell ref="A89:D89"/>
    <mergeCell ref="A130:D130"/>
    <mergeCell ref="A6:A7"/>
    <mergeCell ref="B6:B7"/>
    <mergeCell ref="C6:C7"/>
    <mergeCell ref="D6:D7"/>
    <mergeCell ref="E6:E7"/>
    <mergeCell ref="A163:D163"/>
    <mergeCell ref="A203:D203"/>
    <mergeCell ref="A234:D234"/>
  </mergeCells>
  <pageMargins left="0.70866141732283472" right="0.70866141732283472" top="0.74803149606299213" bottom="0.74803149606299213" header="0.31496062992125984" footer="0.31496062992125984"/>
  <pageSetup paperSize="9" scale="68" fitToHeight="0" orientation="portrait" r:id="rId1"/>
  <rowBreaks count="8" manualBreakCount="8">
    <brk id="52" max="10" man="1"/>
    <brk id="89" max="10" man="1"/>
    <brk id="130" max="10" man="1"/>
    <brk id="163" max="10" man="1"/>
    <brk id="203" max="10" man="1"/>
    <brk id="234" max="10" man="1"/>
    <brk id="280" max="10" man="1"/>
    <brk id="333"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
  <cols>
    <col min="1" max="16384" width="9.1796875" style="123"/>
  </cols>
  <sheetData>
    <row r="16" spans="1:9" ht="55.5" customHeight="1">
      <c r="A16" s="1009" t="s">
        <v>1369</v>
      </c>
      <c r="B16" s="1009"/>
      <c r="C16" s="1009"/>
      <c r="D16" s="1009"/>
      <c r="E16" s="1009"/>
      <c r="F16" s="1009"/>
      <c r="G16" s="1009"/>
      <c r="H16" s="1009"/>
      <c r="I16" s="1009"/>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372"/>
  <sheetViews>
    <sheetView showGridLines="0" view="pageBreakPreview" zoomScaleNormal="75" zoomScaleSheetLayoutView="100" workbookViewId="0">
      <pane ySplit="7" topLeftCell="A8" activePane="bottomLeft" state="frozen"/>
      <selection activeCell="E35" sqref="E35"/>
      <selection pane="bottomLeft" activeCell="E257" sqref="E257:E318"/>
    </sheetView>
  </sheetViews>
  <sheetFormatPr defaultColWidth="9.1796875" defaultRowHeight="13"/>
  <cols>
    <col min="1" max="1" width="10.26953125" style="363" bestFit="1" customWidth="1"/>
    <col min="2" max="2" width="48.1796875" style="345" customWidth="1"/>
    <col min="3" max="3" width="6.1796875" style="363" bestFit="1" customWidth="1"/>
    <col min="4" max="4" width="12.453125" style="412" bestFit="1" customWidth="1"/>
    <col min="5" max="5" width="15.7265625" style="359" customWidth="1"/>
    <col min="6" max="6" width="20" style="359" customWidth="1"/>
    <col min="7" max="16384" width="9.1796875" style="345"/>
  </cols>
  <sheetData>
    <row r="1" spans="1:6" s="123" customFormat="1" ht="23.25" customHeight="1">
      <c r="A1" s="1044" t="s">
        <v>921</v>
      </c>
      <c r="B1" s="1045"/>
      <c r="C1" s="1045"/>
      <c r="D1" s="1045"/>
      <c r="E1" s="1045"/>
      <c r="F1" s="1046"/>
    </row>
    <row r="2" spans="1:6" s="123" customFormat="1" ht="29.25" customHeight="1">
      <c r="A2" s="1027" t="s">
        <v>1957</v>
      </c>
      <c r="B2" s="1027"/>
      <c r="C2" s="1027"/>
      <c r="D2" s="1027"/>
      <c r="E2" s="1027"/>
      <c r="F2" s="1047"/>
    </row>
    <row r="3" spans="1:6" s="123" customFormat="1" ht="18.75" customHeight="1">
      <c r="A3" s="256" t="s">
        <v>1223</v>
      </c>
      <c r="B3" s="257" t="s">
        <v>1365</v>
      </c>
      <c r="C3" s="258"/>
      <c r="D3" s="258"/>
      <c r="E3" s="259"/>
      <c r="F3" s="260"/>
    </row>
    <row r="4" spans="1:6" s="123" customFormat="1" ht="14">
      <c r="A4" s="261" t="s">
        <v>1604</v>
      </c>
      <c r="B4" s="262"/>
      <c r="C4" s="258"/>
      <c r="D4" s="258"/>
      <c r="E4" s="259"/>
      <c r="F4" s="260"/>
    </row>
    <row r="5" spans="1:6" s="123" customFormat="1" ht="14.5" thickBot="1">
      <c r="A5" s="86"/>
      <c r="B5" s="87"/>
      <c r="C5" s="88"/>
      <c r="D5" s="88"/>
      <c r="E5" s="89"/>
      <c r="F5" s="90"/>
    </row>
    <row r="6" spans="1:6" s="340" customFormat="1" ht="15.75" customHeight="1">
      <c r="A6" s="1074" t="s">
        <v>0</v>
      </c>
      <c r="B6" s="1076" t="s">
        <v>1</v>
      </c>
      <c r="C6" s="1074" t="s">
        <v>2</v>
      </c>
      <c r="D6" s="1077" t="s">
        <v>3</v>
      </c>
      <c r="E6" s="1079" t="s">
        <v>11</v>
      </c>
      <c r="F6" s="339" t="s">
        <v>4</v>
      </c>
    </row>
    <row r="7" spans="1:6" s="340" customFormat="1" ht="15.75" customHeight="1" thickBot="1">
      <c r="A7" s="1075"/>
      <c r="B7" s="1075"/>
      <c r="C7" s="1075"/>
      <c r="D7" s="1078"/>
      <c r="E7" s="1080"/>
      <c r="F7" s="341" t="s">
        <v>12</v>
      </c>
    </row>
    <row r="8" spans="1:6" s="340" customFormat="1" ht="15.75" customHeight="1">
      <c r="A8" s="562"/>
      <c r="B8" s="539" t="s">
        <v>1427</v>
      </c>
      <c r="C8" s="562"/>
      <c r="D8" s="563"/>
      <c r="E8" s="564"/>
      <c r="F8" s="541"/>
    </row>
    <row r="9" spans="1:6" s="340" customFormat="1" ht="6.75" customHeight="1">
      <c r="A9" s="562"/>
      <c r="B9" s="542"/>
      <c r="C9" s="562"/>
      <c r="D9" s="563"/>
      <c r="E9" s="564"/>
      <c r="F9" s="541"/>
    </row>
    <row r="10" spans="1:6" ht="63.75" customHeight="1">
      <c r="A10" s="342"/>
      <c r="B10" s="540" t="s">
        <v>1658</v>
      </c>
      <c r="C10" s="371"/>
      <c r="D10" s="371"/>
      <c r="E10" s="344"/>
      <c r="F10" s="344"/>
    </row>
    <row r="11" spans="1:6" ht="15.75" customHeight="1">
      <c r="A11" s="346" t="s">
        <v>276</v>
      </c>
      <c r="B11" s="347" t="s">
        <v>1642</v>
      </c>
      <c r="C11" s="348"/>
      <c r="D11" s="371"/>
      <c r="E11" s="344"/>
      <c r="F11" s="344"/>
    </row>
    <row r="12" spans="1:6" ht="12.75" customHeight="1">
      <c r="A12" s="342"/>
      <c r="B12" s="343"/>
      <c r="C12" s="348"/>
      <c r="D12" s="371"/>
      <c r="E12" s="344"/>
      <c r="F12" s="352"/>
    </row>
    <row r="13" spans="1:6" ht="26">
      <c r="A13" s="373" t="s">
        <v>277</v>
      </c>
      <c r="B13" s="372" t="s">
        <v>236</v>
      </c>
      <c r="C13" s="374" t="s">
        <v>237</v>
      </c>
      <c r="D13" s="413">
        <v>0.1</v>
      </c>
      <c r="E13" s="344"/>
      <c r="F13" s="352">
        <f>D13*E13</f>
        <v>0</v>
      </c>
    </row>
    <row r="14" spans="1:6">
      <c r="A14" s="373"/>
      <c r="B14" s="372"/>
      <c r="C14" s="374"/>
      <c r="D14" s="375"/>
      <c r="E14" s="344"/>
      <c r="F14" s="352"/>
    </row>
    <row r="15" spans="1:6" ht="26">
      <c r="A15" s="373" t="s">
        <v>278</v>
      </c>
      <c r="B15" s="372" t="s">
        <v>1373</v>
      </c>
      <c r="C15" s="374" t="s">
        <v>5</v>
      </c>
      <c r="D15" s="375">
        <v>1</v>
      </c>
      <c r="E15" s="344"/>
      <c r="F15" s="352">
        <f>D15*E15</f>
        <v>0</v>
      </c>
    </row>
    <row r="16" spans="1:6" ht="12.75" customHeight="1">
      <c r="A16" s="378"/>
      <c r="B16" s="379"/>
      <c r="C16" s="348"/>
      <c r="D16" s="371"/>
      <c r="E16" s="344"/>
      <c r="F16" s="352"/>
    </row>
    <row r="17" spans="1:6" ht="15.75" customHeight="1">
      <c r="A17" s="346" t="s">
        <v>279</v>
      </c>
      <c r="B17" s="347" t="s">
        <v>238</v>
      </c>
      <c r="C17" s="348"/>
      <c r="D17" s="371"/>
      <c r="E17" s="344"/>
      <c r="F17" s="352"/>
    </row>
    <row r="18" spans="1:6" ht="15.75" customHeight="1">
      <c r="A18" s="346"/>
      <c r="B18" s="347"/>
      <c r="C18" s="348"/>
      <c r="D18" s="371"/>
      <c r="E18" s="344"/>
      <c r="F18" s="352"/>
    </row>
    <row r="19" spans="1:6" ht="26">
      <c r="A19" s="414" t="s">
        <v>280</v>
      </c>
      <c r="B19" s="372" t="s">
        <v>262</v>
      </c>
      <c r="C19" s="374"/>
      <c r="D19" s="375"/>
      <c r="E19" s="344"/>
      <c r="F19" s="352"/>
    </row>
    <row r="20" spans="1:6" ht="12.75" customHeight="1">
      <c r="A20" s="342"/>
      <c r="B20" s="343"/>
      <c r="C20" s="348"/>
      <c r="D20" s="371"/>
      <c r="E20" s="344"/>
      <c r="F20" s="352"/>
    </row>
    <row r="21" spans="1:6" ht="15.5">
      <c r="A21" s="415" t="s">
        <v>281</v>
      </c>
      <c r="B21" s="372" t="s">
        <v>252</v>
      </c>
      <c r="C21" s="374" t="s">
        <v>1590</v>
      </c>
      <c r="D21" s="375">
        <v>15</v>
      </c>
      <c r="E21" s="344"/>
      <c r="F21" s="352">
        <f>D21*E21</f>
        <v>0</v>
      </c>
    </row>
    <row r="22" spans="1:6" ht="15.5">
      <c r="A22" s="415" t="s">
        <v>282</v>
      </c>
      <c r="B22" s="372" t="s">
        <v>253</v>
      </c>
      <c r="C22" s="374" t="s">
        <v>1590</v>
      </c>
      <c r="D22" s="375">
        <v>32</v>
      </c>
      <c r="E22" s="344"/>
      <c r="F22" s="352">
        <f>D22*E22</f>
        <v>0</v>
      </c>
    </row>
    <row r="23" spans="1:6" ht="12.75" customHeight="1">
      <c r="A23" s="342"/>
      <c r="B23" s="343"/>
      <c r="C23" s="348"/>
      <c r="D23" s="371"/>
      <c r="E23" s="344"/>
      <c r="F23" s="352"/>
    </row>
    <row r="24" spans="1:6" ht="15.5">
      <c r="A24" s="342" t="s">
        <v>283</v>
      </c>
      <c r="B24" s="372" t="s">
        <v>239</v>
      </c>
      <c r="C24" s="348" t="s">
        <v>1591</v>
      </c>
      <c r="D24" s="371">
        <v>38</v>
      </c>
      <c r="E24" s="344"/>
      <c r="F24" s="352">
        <f>D24*E24</f>
        <v>0</v>
      </c>
    </row>
    <row r="25" spans="1:6">
      <c r="A25" s="342"/>
      <c r="B25" s="372"/>
      <c r="C25" s="348"/>
      <c r="D25" s="371"/>
      <c r="E25" s="344"/>
      <c r="F25" s="352"/>
    </row>
    <row r="26" spans="1:6" ht="15.5">
      <c r="A26" s="342" t="s">
        <v>284</v>
      </c>
      <c r="B26" s="372" t="s">
        <v>263</v>
      </c>
      <c r="C26" s="374" t="s">
        <v>1590</v>
      </c>
      <c r="D26" s="375">
        <v>8</v>
      </c>
      <c r="E26" s="344"/>
      <c r="F26" s="352">
        <f>D26*E26</f>
        <v>0</v>
      </c>
    </row>
    <row r="27" spans="1:6">
      <c r="A27" s="342"/>
      <c r="B27" s="372"/>
      <c r="C27" s="348"/>
      <c r="D27" s="371"/>
      <c r="E27" s="344"/>
      <c r="F27" s="352"/>
    </row>
    <row r="28" spans="1:6" ht="26">
      <c r="A28" s="342" t="s">
        <v>285</v>
      </c>
      <c r="B28" s="372" t="s">
        <v>286</v>
      </c>
      <c r="C28" s="374" t="s">
        <v>1590</v>
      </c>
      <c r="D28" s="375">
        <v>8</v>
      </c>
      <c r="E28" s="344"/>
      <c r="F28" s="352">
        <f>D28*E28</f>
        <v>0</v>
      </c>
    </row>
    <row r="29" spans="1:6">
      <c r="A29" s="342"/>
      <c r="B29" s="372"/>
      <c r="C29" s="348"/>
      <c r="D29" s="371"/>
      <c r="E29" s="344"/>
      <c r="F29" s="352"/>
    </row>
    <row r="30" spans="1:6">
      <c r="A30" s="346" t="s">
        <v>287</v>
      </c>
      <c r="B30" s="347" t="s">
        <v>33</v>
      </c>
      <c r="C30" s="348"/>
      <c r="D30" s="371"/>
      <c r="E30" s="344"/>
      <c r="F30" s="352"/>
    </row>
    <row r="31" spans="1:6">
      <c r="A31" s="346"/>
      <c r="B31" s="381"/>
      <c r="C31" s="348"/>
      <c r="D31" s="380"/>
      <c r="E31" s="344"/>
      <c r="F31" s="352"/>
    </row>
    <row r="32" spans="1:6" ht="26">
      <c r="A32" s="382" t="s">
        <v>288</v>
      </c>
      <c r="B32" s="392" t="s">
        <v>1651</v>
      </c>
      <c r="C32" s="374" t="s">
        <v>1590</v>
      </c>
      <c r="D32" s="380">
        <v>11</v>
      </c>
      <c r="E32" s="344"/>
      <c r="F32" s="352">
        <f>D32*E32</f>
        <v>0</v>
      </c>
    </row>
    <row r="33" spans="1:6">
      <c r="A33" s="382"/>
      <c r="B33" s="383"/>
      <c r="C33" s="374"/>
      <c r="D33" s="380"/>
      <c r="E33" s="344"/>
      <c r="F33" s="352"/>
    </row>
    <row r="34" spans="1:6" ht="26">
      <c r="A34" s="382" t="s">
        <v>289</v>
      </c>
      <c r="B34" s="383" t="s">
        <v>240</v>
      </c>
      <c r="C34" s="374" t="s">
        <v>1590</v>
      </c>
      <c r="D34" s="380">
        <v>17</v>
      </c>
      <c r="E34" s="344"/>
      <c r="F34" s="352">
        <f>D34*E34</f>
        <v>0</v>
      </c>
    </row>
    <row r="35" spans="1:6">
      <c r="A35" s="342"/>
      <c r="B35" s="372"/>
      <c r="C35" s="348"/>
      <c r="D35" s="371"/>
      <c r="E35" s="344"/>
      <c r="F35" s="352"/>
    </row>
    <row r="36" spans="1:6" ht="26">
      <c r="A36" s="382" t="s">
        <v>290</v>
      </c>
      <c r="B36" s="383" t="s">
        <v>241</v>
      </c>
      <c r="C36" s="374" t="s">
        <v>1590</v>
      </c>
      <c r="D36" s="380">
        <v>3</v>
      </c>
      <c r="E36" s="344"/>
      <c r="F36" s="352">
        <f>D36*E36</f>
        <v>0</v>
      </c>
    </row>
    <row r="37" spans="1:6">
      <c r="A37" s="382"/>
      <c r="B37" s="383"/>
      <c r="C37" s="374"/>
      <c r="D37" s="380"/>
      <c r="E37" s="344"/>
      <c r="F37" s="352"/>
    </row>
    <row r="38" spans="1:6" ht="26">
      <c r="A38" s="382" t="s">
        <v>291</v>
      </c>
      <c r="B38" s="383" t="s">
        <v>292</v>
      </c>
      <c r="C38" s="374"/>
      <c r="D38" s="380"/>
      <c r="E38" s="344"/>
      <c r="F38" s="352"/>
    </row>
    <row r="39" spans="1:6">
      <c r="A39" s="382"/>
      <c r="B39" s="383"/>
      <c r="C39" s="374"/>
      <c r="D39" s="380"/>
      <c r="E39" s="344"/>
      <c r="F39" s="352"/>
    </row>
    <row r="40" spans="1:6" ht="15.5">
      <c r="A40" s="382" t="s">
        <v>293</v>
      </c>
      <c r="B40" s="383" t="s">
        <v>169</v>
      </c>
      <c r="C40" s="374" t="s">
        <v>1590</v>
      </c>
      <c r="D40" s="380">
        <v>4</v>
      </c>
      <c r="E40" s="344"/>
      <c r="F40" s="352">
        <f>D40*E40</f>
        <v>0</v>
      </c>
    </row>
    <row r="41" spans="1:6" ht="15.5">
      <c r="A41" s="382" t="s">
        <v>294</v>
      </c>
      <c r="B41" s="383" t="s">
        <v>170</v>
      </c>
      <c r="C41" s="374" t="s">
        <v>1590</v>
      </c>
      <c r="D41" s="380">
        <v>1</v>
      </c>
      <c r="E41" s="344"/>
      <c r="F41" s="352">
        <f>D41*E41</f>
        <v>0</v>
      </c>
    </row>
    <row r="42" spans="1:6">
      <c r="A42" s="382"/>
      <c r="B42" s="383"/>
      <c r="C42" s="374"/>
      <c r="D42" s="380"/>
      <c r="E42" s="344"/>
      <c r="F42" s="352"/>
    </row>
    <row r="43" spans="1:6" ht="26">
      <c r="A43" s="382" t="s">
        <v>295</v>
      </c>
      <c r="B43" s="383" t="s">
        <v>296</v>
      </c>
      <c r="C43" s="374"/>
      <c r="D43" s="380"/>
      <c r="E43" s="344"/>
      <c r="F43" s="352"/>
    </row>
    <row r="44" spans="1:6">
      <c r="A44" s="382"/>
      <c r="B44" s="383"/>
      <c r="C44" s="374"/>
      <c r="D44" s="380"/>
      <c r="E44" s="344"/>
      <c r="F44" s="352"/>
    </row>
    <row r="45" spans="1:6" ht="15.5">
      <c r="A45" s="382" t="s">
        <v>297</v>
      </c>
      <c r="B45" s="383" t="s">
        <v>169</v>
      </c>
      <c r="C45" s="374" t="s">
        <v>1590</v>
      </c>
      <c r="D45" s="380">
        <v>5</v>
      </c>
      <c r="E45" s="344"/>
      <c r="F45" s="352">
        <f>D45*E45</f>
        <v>0</v>
      </c>
    </row>
    <row r="46" spans="1:6" ht="15.5">
      <c r="A46" s="382" t="s">
        <v>298</v>
      </c>
      <c r="B46" s="383" t="s">
        <v>170</v>
      </c>
      <c r="C46" s="374" t="s">
        <v>1590</v>
      </c>
      <c r="D46" s="380">
        <v>10</v>
      </c>
      <c r="E46" s="344"/>
      <c r="F46" s="352">
        <f>D46*E46</f>
        <v>0</v>
      </c>
    </row>
    <row r="47" spans="1:6">
      <c r="A47" s="382"/>
      <c r="B47" s="383"/>
      <c r="C47" s="374"/>
      <c r="D47" s="380"/>
      <c r="E47" s="344"/>
      <c r="F47" s="352"/>
    </row>
    <row r="48" spans="1:6" ht="28.5">
      <c r="A48" s="382" t="s">
        <v>299</v>
      </c>
      <c r="B48" s="383" t="s">
        <v>1601</v>
      </c>
      <c r="C48" s="374" t="s">
        <v>1590</v>
      </c>
      <c r="D48" s="380">
        <v>5</v>
      </c>
      <c r="E48" s="344"/>
      <c r="F48" s="352">
        <f>D48*E48</f>
        <v>0</v>
      </c>
    </row>
    <row r="49" spans="1:6">
      <c r="A49" s="382"/>
      <c r="B49" s="383"/>
      <c r="C49" s="374"/>
      <c r="D49" s="380"/>
      <c r="E49" s="344"/>
      <c r="F49" s="352"/>
    </row>
    <row r="50" spans="1:6" ht="28.5">
      <c r="A50" s="382" t="s">
        <v>300</v>
      </c>
      <c r="B50" s="383" t="s">
        <v>1592</v>
      </c>
      <c r="C50" s="374" t="s">
        <v>1590</v>
      </c>
      <c r="D50" s="380">
        <v>2</v>
      </c>
      <c r="E50" s="344"/>
      <c r="F50" s="352">
        <f>D50*E50</f>
        <v>0</v>
      </c>
    </row>
    <row r="51" spans="1:6" ht="13.5" thickBot="1">
      <c r="A51" s="382"/>
      <c r="B51" s="383"/>
      <c r="C51" s="374"/>
      <c r="D51" s="380"/>
      <c r="E51" s="344"/>
      <c r="F51" s="352"/>
    </row>
    <row r="52" spans="1:6" ht="14.5" thickBot="1">
      <c r="A52" s="1066" t="s">
        <v>6</v>
      </c>
      <c r="B52" s="1067"/>
      <c r="C52" s="1067"/>
      <c r="D52" s="1067"/>
      <c r="E52" s="357"/>
      <c r="F52" s="566">
        <f>SUM(F11:F51)</f>
        <v>0</v>
      </c>
    </row>
    <row r="53" spans="1:6">
      <c r="A53" s="382"/>
      <c r="B53" s="383"/>
      <c r="C53" s="348"/>
      <c r="D53" s="380"/>
      <c r="E53" s="344"/>
      <c r="F53" s="352"/>
    </row>
    <row r="54" spans="1:6">
      <c r="A54" s="346" t="s">
        <v>301</v>
      </c>
      <c r="B54" s="347" t="s">
        <v>34</v>
      </c>
      <c r="C54" s="348"/>
      <c r="D54" s="371"/>
      <c r="E54" s="344"/>
      <c r="F54" s="352"/>
    </row>
    <row r="55" spans="1:6">
      <c r="A55" s="382"/>
      <c r="B55" s="384"/>
      <c r="C55" s="348"/>
      <c r="D55" s="380"/>
      <c r="E55" s="344"/>
      <c r="F55" s="352"/>
    </row>
    <row r="56" spans="1:6" ht="15.75" customHeight="1">
      <c r="A56" s="342" t="s">
        <v>302</v>
      </c>
      <c r="B56" s="372" t="s">
        <v>243</v>
      </c>
      <c r="C56" s="348"/>
      <c r="D56" s="371"/>
      <c r="E56" s="344"/>
      <c r="F56" s="352"/>
    </row>
    <row r="57" spans="1:6">
      <c r="A57" s="342"/>
      <c r="B57" s="343"/>
      <c r="C57" s="348"/>
      <c r="D57" s="371"/>
      <c r="E57" s="344"/>
      <c r="F57" s="352"/>
    </row>
    <row r="58" spans="1:6" ht="15.5">
      <c r="A58" s="342" t="s">
        <v>303</v>
      </c>
      <c r="B58" s="343" t="s">
        <v>244</v>
      </c>
      <c r="C58" s="348" t="s">
        <v>1591</v>
      </c>
      <c r="D58" s="371">
        <v>2</v>
      </c>
      <c r="E58" s="344"/>
      <c r="F58" s="352">
        <f>D58*E58</f>
        <v>0</v>
      </c>
    </row>
    <row r="59" spans="1:6" ht="15.5">
      <c r="A59" s="342" t="s">
        <v>304</v>
      </c>
      <c r="B59" s="343" t="s">
        <v>245</v>
      </c>
      <c r="C59" s="348" t="s">
        <v>1591</v>
      </c>
      <c r="D59" s="371">
        <v>1</v>
      </c>
      <c r="E59" s="344"/>
      <c r="F59" s="352">
        <f>D59*E59</f>
        <v>0</v>
      </c>
    </row>
    <row r="60" spans="1:6">
      <c r="A60" s="342"/>
      <c r="B60" s="343"/>
      <c r="C60" s="348"/>
      <c r="D60" s="371"/>
      <c r="E60" s="344"/>
      <c r="F60" s="352"/>
    </row>
    <row r="61" spans="1:6">
      <c r="A61" s="342" t="s">
        <v>305</v>
      </c>
      <c r="B61" s="343" t="s">
        <v>306</v>
      </c>
      <c r="C61" s="348" t="s">
        <v>7</v>
      </c>
      <c r="D61" s="371">
        <v>46</v>
      </c>
      <c r="E61" s="344"/>
      <c r="F61" s="352">
        <f>D61*E61</f>
        <v>0</v>
      </c>
    </row>
    <row r="62" spans="1:6">
      <c r="A62" s="342"/>
      <c r="B62" s="343"/>
      <c r="C62" s="348"/>
      <c r="D62" s="371"/>
      <c r="E62" s="344"/>
      <c r="F62" s="352"/>
    </row>
    <row r="63" spans="1:6" ht="15.5">
      <c r="A63" s="342" t="s">
        <v>307</v>
      </c>
      <c r="B63" s="372" t="s">
        <v>1602</v>
      </c>
      <c r="C63" s="348" t="s">
        <v>7</v>
      </c>
      <c r="D63" s="371">
        <v>21</v>
      </c>
      <c r="E63" s="344"/>
      <c r="F63" s="352">
        <f>D63*E63</f>
        <v>0</v>
      </c>
    </row>
    <row r="64" spans="1:6">
      <c r="A64" s="342"/>
      <c r="B64" s="372"/>
      <c r="C64" s="348"/>
      <c r="D64" s="371"/>
      <c r="E64" s="344"/>
      <c r="F64" s="352"/>
    </row>
    <row r="65" spans="1:6" ht="26">
      <c r="A65" s="342" t="s">
        <v>308</v>
      </c>
      <c r="B65" s="372" t="s">
        <v>35</v>
      </c>
      <c r="C65" s="348"/>
      <c r="D65" s="371"/>
      <c r="E65" s="344"/>
      <c r="F65" s="352"/>
    </row>
    <row r="66" spans="1:6" ht="12.75" customHeight="1">
      <c r="A66" s="342"/>
      <c r="B66" s="343"/>
      <c r="C66" s="348"/>
      <c r="D66" s="371"/>
      <c r="E66" s="344"/>
      <c r="F66" s="352"/>
    </row>
    <row r="67" spans="1:6" ht="12.75" customHeight="1">
      <c r="A67" s="342" t="s">
        <v>309</v>
      </c>
      <c r="B67" s="343" t="s">
        <v>36</v>
      </c>
      <c r="C67" s="348" t="s">
        <v>8</v>
      </c>
      <c r="D67" s="387">
        <v>0.05</v>
      </c>
      <c r="E67" s="344"/>
      <c r="F67" s="352">
        <f>D67*E67</f>
        <v>0</v>
      </c>
    </row>
    <row r="68" spans="1:6" ht="12.75" customHeight="1">
      <c r="A68" s="342" t="s">
        <v>310</v>
      </c>
      <c r="B68" s="343" t="s">
        <v>37</v>
      </c>
      <c r="C68" s="348" t="s">
        <v>8</v>
      </c>
      <c r="D68" s="387">
        <v>0.1</v>
      </c>
      <c r="E68" s="344"/>
      <c r="F68" s="352">
        <f>D68*E68</f>
        <v>0</v>
      </c>
    </row>
    <row r="69" spans="1:6">
      <c r="A69" s="342" t="s">
        <v>311</v>
      </c>
      <c r="B69" s="343" t="s">
        <v>38</v>
      </c>
      <c r="C69" s="348" t="s">
        <v>8</v>
      </c>
      <c r="D69" s="388">
        <v>0.4</v>
      </c>
      <c r="E69" s="344"/>
      <c r="F69" s="352">
        <f>D69*E69</f>
        <v>0</v>
      </c>
    </row>
    <row r="70" spans="1:6">
      <c r="A70" s="342"/>
      <c r="B70" s="385"/>
      <c r="C70" s="348"/>
      <c r="D70" s="380"/>
      <c r="E70" s="344"/>
      <c r="F70" s="352"/>
    </row>
    <row r="71" spans="1:6" ht="26">
      <c r="A71" s="342" t="s">
        <v>312</v>
      </c>
      <c r="B71" s="372" t="s">
        <v>1389</v>
      </c>
      <c r="C71" s="348" t="s">
        <v>1591</v>
      </c>
      <c r="D71" s="380">
        <v>28</v>
      </c>
      <c r="E71" s="344"/>
      <c r="F71" s="352">
        <f>D71*E71</f>
        <v>0</v>
      </c>
    </row>
    <row r="72" spans="1:6">
      <c r="A72" s="342"/>
      <c r="B72" s="376"/>
      <c r="C72" s="348"/>
      <c r="D72" s="380"/>
      <c r="E72" s="344"/>
      <c r="F72" s="352"/>
    </row>
    <row r="73" spans="1:6">
      <c r="A73" s="342" t="s">
        <v>313</v>
      </c>
      <c r="B73" s="376" t="s">
        <v>314</v>
      </c>
      <c r="C73" s="348" t="s">
        <v>5</v>
      </c>
      <c r="D73" s="380">
        <v>60</v>
      </c>
      <c r="E73" s="344"/>
      <c r="F73" s="352">
        <f>D73*E73</f>
        <v>0</v>
      </c>
    </row>
    <row r="74" spans="1:6">
      <c r="A74" s="342"/>
      <c r="B74" s="376"/>
      <c r="C74" s="348"/>
      <c r="D74" s="380"/>
      <c r="E74" s="344"/>
      <c r="F74" s="352"/>
    </row>
    <row r="75" spans="1:6" ht="15.5">
      <c r="A75" s="342" t="s">
        <v>315</v>
      </c>
      <c r="B75" s="376" t="s">
        <v>1603</v>
      </c>
      <c r="C75" s="348" t="s">
        <v>5</v>
      </c>
      <c r="D75" s="380">
        <v>15</v>
      </c>
      <c r="E75" s="344"/>
      <c r="F75" s="352">
        <f>D75*E75</f>
        <v>0</v>
      </c>
    </row>
    <row r="76" spans="1:6" ht="15.75" customHeight="1">
      <c r="A76" s="348"/>
      <c r="B76" s="386"/>
      <c r="C76" s="348"/>
      <c r="D76" s="380"/>
      <c r="E76" s="344"/>
      <c r="F76" s="352"/>
    </row>
    <row r="77" spans="1:6" ht="15.75" customHeight="1">
      <c r="A77" s="346" t="s">
        <v>316</v>
      </c>
      <c r="B77" s="347" t="s">
        <v>39</v>
      </c>
      <c r="C77" s="348"/>
      <c r="D77" s="380"/>
      <c r="E77" s="344"/>
      <c r="F77" s="352"/>
    </row>
    <row r="78" spans="1:6" ht="15.75" customHeight="1">
      <c r="A78" s="348"/>
      <c r="B78" s="386"/>
      <c r="C78" s="348"/>
      <c r="D78" s="380"/>
      <c r="E78" s="344"/>
      <c r="F78" s="352"/>
    </row>
    <row r="79" spans="1:6" ht="26">
      <c r="A79" s="348"/>
      <c r="B79" s="353" t="s">
        <v>911</v>
      </c>
      <c r="C79" s="348"/>
      <c r="D79" s="380"/>
      <c r="E79" s="344"/>
      <c r="F79" s="352"/>
    </row>
    <row r="80" spans="1:6" ht="12.75" customHeight="1">
      <c r="A80" s="348"/>
      <c r="B80" s="356"/>
      <c r="C80" s="348"/>
      <c r="D80" s="380"/>
      <c r="E80" s="344"/>
      <c r="F80" s="352"/>
    </row>
    <row r="81" spans="1:6">
      <c r="A81" s="348" t="s">
        <v>317</v>
      </c>
      <c r="B81" s="353" t="s">
        <v>1879</v>
      </c>
      <c r="C81" s="348" t="s">
        <v>7</v>
      </c>
      <c r="D81" s="380">
        <v>300</v>
      </c>
      <c r="E81" s="344"/>
      <c r="F81" s="352">
        <f>D81*E81</f>
        <v>0</v>
      </c>
    </row>
    <row r="82" spans="1:6">
      <c r="A82" s="348"/>
      <c r="B82" s="353"/>
      <c r="C82" s="389"/>
      <c r="D82" s="380"/>
      <c r="E82" s="344"/>
      <c r="F82" s="352"/>
    </row>
    <row r="83" spans="1:6" ht="26">
      <c r="A83" s="348"/>
      <c r="B83" s="353" t="s">
        <v>912</v>
      </c>
      <c r="C83" s="348"/>
      <c r="D83" s="380"/>
      <c r="E83" s="344"/>
      <c r="F83" s="352"/>
    </row>
    <row r="84" spans="1:6">
      <c r="A84" s="348"/>
      <c r="B84" s="356"/>
      <c r="C84" s="348"/>
      <c r="D84" s="380"/>
      <c r="E84" s="344"/>
      <c r="F84" s="352"/>
    </row>
    <row r="85" spans="1:6">
      <c r="A85" s="348" t="s">
        <v>318</v>
      </c>
      <c r="B85" s="353" t="s">
        <v>1879</v>
      </c>
      <c r="C85" s="348" t="s">
        <v>7</v>
      </c>
      <c r="D85" s="380">
        <v>10</v>
      </c>
      <c r="E85" s="344"/>
      <c r="F85" s="352">
        <f>D85*E85</f>
        <v>0</v>
      </c>
    </row>
    <row r="86" spans="1:6">
      <c r="A86" s="348" t="s">
        <v>319</v>
      </c>
      <c r="B86" s="353" t="s">
        <v>1877</v>
      </c>
      <c r="C86" s="348" t="s">
        <v>7</v>
      </c>
      <c r="D86" s="380">
        <v>5</v>
      </c>
      <c r="E86" s="344"/>
      <c r="F86" s="352">
        <f>D86*E86</f>
        <v>0</v>
      </c>
    </row>
    <row r="87" spans="1:6">
      <c r="A87" s="348"/>
      <c r="B87" s="353"/>
      <c r="C87" s="389"/>
      <c r="D87" s="380"/>
      <c r="E87" s="344"/>
      <c r="F87" s="352"/>
    </row>
    <row r="88" spans="1:6" ht="26">
      <c r="A88" s="348"/>
      <c r="B88" s="353" t="s">
        <v>913</v>
      </c>
      <c r="C88" s="348"/>
      <c r="D88" s="380"/>
      <c r="E88" s="344"/>
      <c r="F88" s="352"/>
    </row>
    <row r="89" spans="1:6">
      <c r="A89" s="348"/>
      <c r="B89" s="356"/>
      <c r="C89" s="348"/>
      <c r="D89" s="380"/>
      <c r="E89" s="344"/>
      <c r="F89" s="352"/>
    </row>
    <row r="90" spans="1:6">
      <c r="A90" s="348" t="s">
        <v>320</v>
      </c>
      <c r="B90" s="353" t="s">
        <v>1876</v>
      </c>
      <c r="C90" s="348" t="s">
        <v>7</v>
      </c>
      <c r="D90" s="380">
        <v>5</v>
      </c>
      <c r="E90" s="344"/>
      <c r="F90" s="352">
        <f>D90*E90</f>
        <v>0</v>
      </c>
    </row>
    <row r="91" spans="1:6">
      <c r="A91" s="348" t="s">
        <v>321</v>
      </c>
      <c r="B91" s="353" t="s">
        <v>1877</v>
      </c>
      <c r="C91" s="348" t="s">
        <v>7</v>
      </c>
      <c r="D91" s="380">
        <v>15</v>
      </c>
      <c r="E91" s="344"/>
      <c r="F91" s="352">
        <f>D91*E91</f>
        <v>0</v>
      </c>
    </row>
    <row r="92" spans="1:6">
      <c r="A92" s="348"/>
      <c r="B92" s="383"/>
      <c r="C92" s="389"/>
      <c r="D92" s="380"/>
      <c r="E92" s="344"/>
      <c r="F92" s="352"/>
    </row>
    <row r="93" spans="1:6" ht="26">
      <c r="A93" s="348" t="s">
        <v>322</v>
      </c>
      <c r="B93" s="383" t="s">
        <v>1878</v>
      </c>
      <c r="C93" s="348" t="s">
        <v>7</v>
      </c>
      <c r="D93" s="380">
        <v>15</v>
      </c>
      <c r="E93" s="344"/>
      <c r="F93" s="352">
        <f>D93*E93</f>
        <v>0</v>
      </c>
    </row>
    <row r="94" spans="1:6">
      <c r="A94" s="348"/>
      <c r="B94" s="386"/>
      <c r="C94" s="348"/>
      <c r="D94" s="380"/>
      <c r="E94" s="344"/>
      <c r="F94" s="352"/>
    </row>
    <row r="95" spans="1:6" ht="15.75" customHeight="1">
      <c r="A95" s="346" t="s">
        <v>323</v>
      </c>
      <c r="B95" s="347" t="s">
        <v>40</v>
      </c>
      <c r="C95" s="348"/>
      <c r="D95" s="380"/>
      <c r="E95" s="344"/>
      <c r="F95" s="352"/>
    </row>
    <row r="96" spans="1:6">
      <c r="A96" s="348"/>
      <c r="B96" s="386"/>
      <c r="C96" s="348"/>
      <c r="D96" s="380"/>
      <c r="E96" s="344"/>
      <c r="F96" s="352"/>
    </row>
    <row r="97" spans="1:6">
      <c r="A97" s="348" t="s">
        <v>324</v>
      </c>
      <c r="B97" s="353" t="s">
        <v>1393</v>
      </c>
      <c r="C97" s="351" t="s">
        <v>5</v>
      </c>
      <c r="D97" s="380">
        <v>2</v>
      </c>
      <c r="E97" s="344"/>
      <c r="F97" s="352">
        <f>D97*E97</f>
        <v>0</v>
      </c>
    </row>
    <row r="98" spans="1:6">
      <c r="A98" s="348"/>
      <c r="B98" s="354"/>
      <c r="C98" s="351"/>
      <c r="D98" s="380"/>
      <c r="E98" s="344"/>
      <c r="F98" s="352"/>
    </row>
    <row r="99" spans="1:6" ht="26">
      <c r="A99" s="348" t="s">
        <v>325</v>
      </c>
      <c r="B99" s="353" t="s">
        <v>385</v>
      </c>
      <c r="C99" s="351" t="s">
        <v>5</v>
      </c>
      <c r="D99" s="380">
        <v>1</v>
      </c>
      <c r="E99" s="344"/>
      <c r="F99" s="352">
        <f>D99*E99</f>
        <v>0</v>
      </c>
    </row>
    <row r="100" spans="1:6">
      <c r="A100" s="348"/>
      <c r="B100" s="386"/>
      <c r="C100" s="348"/>
      <c r="D100" s="380"/>
      <c r="E100" s="344"/>
      <c r="F100" s="352"/>
    </row>
    <row r="101" spans="1:6">
      <c r="A101" s="348"/>
      <c r="B101" s="383"/>
      <c r="C101" s="348"/>
      <c r="D101" s="380"/>
      <c r="E101" s="344"/>
      <c r="F101" s="352">
        <f>D101*E101</f>
        <v>0</v>
      </c>
    </row>
    <row r="102" spans="1:6" ht="13.5" thickBot="1">
      <c r="A102" s="348"/>
      <c r="B102" s="394"/>
      <c r="C102" s="348"/>
      <c r="D102" s="380"/>
      <c r="E102" s="344"/>
      <c r="F102" s="344"/>
    </row>
    <row r="103" spans="1:6" ht="14.5" thickBot="1">
      <c r="A103" s="1066" t="s">
        <v>6</v>
      </c>
      <c r="B103" s="1067"/>
      <c r="C103" s="1067"/>
      <c r="D103" s="1067"/>
      <c r="E103" s="357"/>
      <c r="F103" s="566">
        <f>SUM(F53:F102)</f>
        <v>0</v>
      </c>
    </row>
    <row r="104" spans="1:6">
      <c r="A104" s="348"/>
      <c r="B104" s="383"/>
      <c r="C104" s="348"/>
      <c r="D104" s="380"/>
      <c r="E104" s="344"/>
      <c r="F104" s="352"/>
    </row>
    <row r="105" spans="1:6">
      <c r="A105" s="348" t="s">
        <v>326</v>
      </c>
      <c r="B105" s="383" t="s">
        <v>327</v>
      </c>
      <c r="C105" s="348" t="s">
        <v>5</v>
      </c>
      <c r="D105" s="380">
        <v>1</v>
      </c>
      <c r="E105" s="344"/>
      <c r="F105" s="352">
        <f>D105*E105</f>
        <v>0</v>
      </c>
    </row>
    <row r="106" spans="1:6">
      <c r="A106" s="348"/>
      <c r="B106" s="383"/>
      <c r="C106" s="348"/>
      <c r="D106" s="380"/>
      <c r="E106" s="344"/>
      <c r="F106" s="352"/>
    </row>
    <row r="107" spans="1:6">
      <c r="A107" s="348" t="s">
        <v>328</v>
      </c>
      <c r="B107" s="383" t="s">
        <v>329</v>
      </c>
      <c r="C107" s="348" t="s">
        <v>5</v>
      </c>
      <c r="D107" s="380">
        <v>1</v>
      </c>
      <c r="E107" s="344"/>
      <c r="F107" s="352">
        <f>D107*E107</f>
        <v>0</v>
      </c>
    </row>
    <row r="108" spans="1:6">
      <c r="A108" s="348"/>
      <c r="B108" s="383"/>
      <c r="C108" s="348"/>
      <c r="D108" s="380"/>
      <c r="E108" s="344"/>
      <c r="F108" s="352"/>
    </row>
    <row r="109" spans="1:6" ht="26">
      <c r="A109" s="348" t="s">
        <v>330</v>
      </c>
      <c r="B109" s="383" t="s">
        <v>1528</v>
      </c>
      <c r="C109" s="348" t="s">
        <v>5</v>
      </c>
      <c r="D109" s="380">
        <v>2</v>
      </c>
      <c r="E109" s="344"/>
      <c r="F109" s="352">
        <f>D109*E109</f>
        <v>0</v>
      </c>
    </row>
    <row r="110" spans="1:6">
      <c r="A110" s="348"/>
      <c r="B110" s="383"/>
      <c r="C110" s="348"/>
      <c r="D110" s="380"/>
      <c r="E110" s="344"/>
      <c r="F110" s="352"/>
    </row>
    <row r="111" spans="1:6" ht="26">
      <c r="A111" s="348" t="s">
        <v>331</v>
      </c>
      <c r="B111" s="383" t="s">
        <v>332</v>
      </c>
      <c r="C111" s="348" t="s">
        <v>5</v>
      </c>
      <c r="D111" s="380">
        <v>1</v>
      </c>
      <c r="E111" s="344"/>
      <c r="F111" s="352">
        <f>D111*E111</f>
        <v>0</v>
      </c>
    </row>
    <row r="112" spans="1:6">
      <c r="A112" s="348"/>
      <c r="B112" s="383"/>
      <c r="C112" s="348"/>
      <c r="D112" s="380"/>
      <c r="E112" s="344"/>
      <c r="F112" s="352"/>
    </row>
    <row r="113" spans="1:6" ht="26">
      <c r="A113" s="348" t="s">
        <v>333</v>
      </c>
      <c r="B113" s="383" t="s">
        <v>1529</v>
      </c>
      <c r="C113" s="348" t="s">
        <v>5</v>
      </c>
      <c r="D113" s="380">
        <v>1</v>
      </c>
      <c r="E113" s="344"/>
      <c r="F113" s="352">
        <f>D113*E113</f>
        <v>0</v>
      </c>
    </row>
    <row r="114" spans="1:6">
      <c r="A114" s="348"/>
      <c r="B114" s="383"/>
      <c r="C114" s="348"/>
      <c r="D114" s="380"/>
      <c r="E114" s="344"/>
      <c r="F114" s="352"/>
    </row>
    <row r="115" spans="1:6">
      <c r="A115" s="346" t="s">
        <v>334</v>
      </c>
      <c r="B115" s="347" t="s">
        <v>67</v>
      </c>
      <c r="C115" s="348"/>
      <c r="D115" s="380"/>
      <c r="E115" s="344"/>
      <c r="F115" s="352"/>
    </row>
    <row r="116" spans="1:6">
      <c r="A116" s="348"/>
      <c r="B116" s="386"/>
      <c r="C116" s="348"/>
      <c r="D116" s="380"/>
      <c r="E116" s="344"/>
      <c r="F116" s="352"/>
    </row>
    <row r="117" spans="1:6" ht="26">
      <c r="A117" s="348" t="s">
        <v>335</v>
      </c>
      <c r="B117" s="383" t="s">
        <v>1530</v>
      </c>
      <c r="C117" s="348" t="s">
        <v>5</v>
      </c>
      <c r="D117" s="380">
        <v>1</v>
      </c>
      <c r="E117" s="344"/>
      <c r="F117" s="352">
        <f>D117*E117</f>
        <v>0</v>
      </c>
    </row>
    <row r="118" spans="1:6">
      <c r="A118" s="348"/>
      <c r="B118" s="386"/>
      <c r="C118" s="348"/>
      <c r="D118" s="380"/>
      <c r="E118" s="344"/>
      <c r="F118" s="352"/>
    </row>
    <row r="119" spans="1:6" ht="39">
      <c r="A119" s="348" t="s">
        <v>336</v>
      </c>
      <c r="B119" s="383" t="s">
        <v>1531</v>
      </c>
      <c r="C119" s="348" t="s">
        <v>5</v>
      </c>
      <c r="D119" s="380">
        <v>1</v>
      </c>
      <c r="E119" s="344"/>
      <c r="F119" s="352">
        <f>D119*E119</f>
        <v>0</v>
      </c>
    </row>
    <row r="120" spans="1:6">
      <c r="A120" s="348"/>
      <c r="B120" s="386"/>
      <c r="C120" s="348"/>
      <c r="D120" s="380"/>
      <c r="E120" s="344"/>
      <c r="F120" s="352"/>
    </row>
    <row r="121" spans="1:6">
      <c r="A121" s="348" t="s">
        <v>337</v>
      </c>
      <c r="B121" s="383" t="s">
        <v>1390</v>
      </c>
      <c r="C121" s="348"/>
      <c r="D121" s="380"/>
      <c r="E121" s="344"/>
      <c r="F121" s="352"/>
    </row>
    <row r="122" spans="1:6">
      <c r="A122" s="348"/>
      <c r="B122" s="386"/>
      <c r="C122" s="348"/>
      <c r="D122" s="380"/>
      <c r="E122" s="344"/>
      <c r="F122" s="352"/>
    </row>
    <row r="123" spans="1:6" ht="15.5">
      <c r="A123" s="416" t="s">
        <v>338</v>
      </c>
      <c r="B123" s="417" t="s">
        <v>1596</v>
      </c>
      <c r="C123" s="416" t="s">
        <v>7</v>
      </c>
      <c r="D123" s="418">
        <v>25</v>
      </c>
      <c r="E123" s="344"/>
      <c r="F123" s="352">
        <f>D123*E123</f>
        <v>0</v>
      </c>
    </row>
    <row r="124" spans="1:6">
      <c r="A124" s="416"/>
      <c r="B124" s="417"/>
      <c r="C124" s="416"/>
      <c r="D124" s="418"/>
      <c r="E124" s="344"/>
      <c r="F124" s="352"/>
    </row>
    <row r="125" spans="1:6">
      <c r="A125" s="348" t="s">
        <v>339</v>
      </c>
      <c r="B125" s="386" t="s">
        <v>1532</v>
      </c>
      <c r="C125" s="348" t="s">
        <v>5</v>
      </c>
      <c r="D125" s="380">
        <v>2</v>
      </c>
      <c r="E125" s="344"/>
      <c r="F125" s="352">
        <f>D125*E125</f>
        <v>0</v>
      </c>
    </row>
    <row r="126" spans="1:6">
      <c r="A126" s="348"/>
      <c r="B126" s="386"/>
      <c r="C126" s="348"/>
      <c r="D126" s="380"/>
      <c r="E126" s="344"/>
      <c r="F126" s="352"/>
    </row>
    <row r="127" spans="1:6" ht="26">
      <c r="A127" s="348" t="s">
        <v>340</v>
      </c>
      <c r="B127" s="383" t="s">
        <v>1533</v>
      </c>
      <c r="C127" s="374" t="s">
        <v>5</v>
      </c>
      <c r="D127" s="380">
        <v>1</v>
      </c>
      <c r="E127" s="344"/>
      <c r="F127" s="352">
        <f>D127*E127</f>
        <v>0</v>
      </c>
    </row>
    <row r="128" spans="1:6">
      <c r="A128" s="348"/>
      <c r="B128" s="383"/>
      <c r="C128" s="374"/>
      <c r="D128" s="380"/>
      <c r="E128" s="344"/>
      <c r="F128" s="352"/>
    </row>
    <row r="129" spans="1:6" ht="26">
      <c r="A129" s="346" t="s">
        <v>341</v>
      </c>
      <c r="B129" s="395" t="s">
        <v>84</v>
      </c>
      <c r="C129" s="348"/>
      <c r="D129" s="380"/>
      <c r="E129" s="344"/>
      <c r="F129" s="352"/>
    </row>
    <row r="130" spans="1:6">
      <c r="A130" s="348"/>
      <c r="B130" s="386"/>
      <c r="C130" s="348"/>
      <c r="D130" s="380"/>
      <c r="E130" s="344"/>
      <c r="F130" s="352"/>
    </row>
    <row r="131" spans="1:6" ht="15.5">
      <c r="A131" s="348" t="s">
        <v>342</v>
      </c>
      <c r="B131" s="383" t="s">
        <v>1378</v>
      </c>
      <c r="C131" s="348" t="s">
        <v>1590</v>
      </c>
      <c r="D131" s="380">
        <v>3</v>
      </c>
      <c r="E131" s="344"/>
      <c r="F131" s="352">
        <f>D131*E131</f>
        <v>0</v>
      </c>
    </row>
    <row r="132" spans="1:6">
      <c r="A132" s="348"/>
      <c r="B132" s="386"/>
      <c r="C132" s="348"/>
      <c r="D132" s="380"/>
      <c r="E132" s="344"/>
      <c r="F132" s="352"/>
    </row>
    <row r="133" spans="1:6">
      <c r="A133" s="348" t="s">
        <v>343</v>
      </c>
      <c r="B133" s="386" t="s">
        <v>1382</v>
      </c>
      <c r="C133" s="348"/>
      <c r="D133" s="380"/>
      <c r="E133" s="344"/>
      <c r="F133" s="352"/>
    </row>
    <row r="134" spans="1:6">
      <c r="A134" s="348"/>
      <c r="B134" s="386"/>
      <c r="C134" s="348"/>
      <c r="D134" s="380"/>
      <c r="E134" s="344"/>
      <c r="F134" s="352"/>
    </row>
    <row r="135" spans="1:6" ht="26">
      <c r="A135" s="348" t="s">
        <v>344</v>
      </c>
      <c r="B135" s="383" t="s">
        <v>130</v>
      </c>
      <c r="C135" s="348"/>
      <c r="D135" s="380"/>
      <c r="E135" s="344"/>
      <c r="F135" s="352"/>
    </row>
    <row r="136" spans="1:6">
      <c r="A136" s="348"/>
      <c r="B136" s="386"/>
      <c r="C136" s="348"/>
      <c r="D136" s="380"/>
      <c r="E136" s="344"/>
      <c r="F136" s="352"/>
    </row>
    <row r="137" spans="1:6">
      <c r="A137" s="348" t="s">
        <v>345</v>
      </c>
      <c r="B137" s="386" t="s">
        <v>81</v>
      </c>
      <c r="C137" s="348" t="s">
        <v>7</v>
      </c>
      <c r="D137" s="380">
        <v>25</v>
      </c>
      <c r="E137" s="344"/>
      <c r="F137" s="352">
        <f>D137*E137</f>
        <v>0</v>
      </c>
    </row>
    <row r="138" spans="1:6">
      <c r="A138" s="348"/>
      <c r="B138" s="386"/>
      <c r="C138" s="348"/>
      <c r="D138" s="380"/>
      <c r="E138" s="344"/>
      <c r="F138" s="352"/>
    </row>
    <row r="139" spans="1:6" ht="26">
      <c r="A139" s="396" t="s">
        <v>346</v>
      </c>
      <c r="B139" s="397" t="s">
        <v>1391</v>
      </c>
      <c r="C139" s="396" t="s">
        <v>7</v>
      </c>
      <c r="D139" s="380">
        <v>12</v>
      </c>
      <c r="E139" s="344"/>
      <c r="F139" s="352">
        <f>D139*E139</f>
        <v>0</v>
      </c>
    </row>
    <row r="140" spans="1:6">
      <c r="A140" s="348"/>
      <c r="B140" s="386"/>
      <c r="C140" s="348"/>
      <c r="D140" s="380"/>
      <c r="E140" s="344"/>
      <c r="F140" s="352"/>
    </row>
    <row r="141" spans="1:6" ht="26">
      <c r="A141" s="396" t="s">
        <v>347</v>
      </c>
      <c r="B141" s="397" t="s">
        <v>105</v>
      </c>
      <c r="C141" s="396"/>
      <c r="D141" s="380"/>
      <c r="E141" s="344"/>
      <c r="F141" s="352"/>
    </row>
    <row r="142" spans="1:6" ht="7.4" customHeight="1">
      <c r="A142" s="396"/>
      <c r="B142" s="398"/>
      <c r="C142" s="396"/>
      <c r="D142" s="380"/>
      <c r="E142" s="344"/>
      <c r="F142" s="352"/>
    </row>
    <row r="143" spans="1:6" ht="15.5">
      <c r="A143" s="396" t="s">
        <v>348</v>
      </c>
      <c r="B143" s="397" t="s">
        <v>1593</v>
      </c>
      <c r="C143" s="396" t="s">
        <v>5</v>
      </c>
      <c r="D143" s="380">
        <v>1</v>
      </c>
      <c r="E143" s="344"/>
      <c r="F143" s="352">
        <f>D143*E143</f>
        <v>0</v>
      </c>
    </row>
    <row r="144" spans="1:6" ht="15.5">
      <c r="A144" s="396" t="s">
        <v>349</v>
      </c>
      <c r="B144" s="398" t="s">
        <v>1594</v>
      </c>
      <c r="C144" s="396" t="s">
        <v>5</v>
      </c>
      <c r="D144" s="380">
        <v>4</v>
      </c>
      <c r="E144" s="344"/>
      <c r="F144" s="352">
        <f>D144*E144</f>
        <v>0</v>
      </c>
    </row>
    <row r="145" spans="1:6">
      <c r="A145" s="396"/>
      <c r="B145" s="397"/>
      <c r="C145" s="396"/>
      <c r="D145" s="380"/>
      <c r="E145" s="344"/>
      <c r="F145" s="352"/>
    </row>
    <row r="146" spans="1:6" ht="26">
      <c r="A146" s="396" t="s">
        <v>350</v>
      </c>
      <c r="B146" s="397" t="s">
        <v>351</v>
      </c>
      <c r="C146" s="396"/>
      <c r="D146" s="380"/>
      <c r="E146" s="344"/>
      <c r="F146" s="352"/>
    </row>
    <row r="147" spans="1:6" ht="5.5" customHeight="1">
      <c r="A147" s="396"/>
      <c r="B147" s="398"/>
      <c r="C147" s="396"/>
      <c r="D147" s="380"/>
      <c r="E147" s="344"/>
      <c r="F147" s="352"/>
    </row>
    <row r="148" spans="1:6" ht="15.5">
      <c r="A148" s="396" t="s">
        <v>352</v>
      </c>
      <c r="B148" s="398" t="s">
        <v>1595</v>
      </c>
      <c r="C148" s="396" t="s">
        <v>5</v>
      </c>
      <c r="D148" s="380">
        <v>1</v>
      </c>
      <c r="E148" s="344"/>
      <c r="F148" s="352">
        <f>D148*E148</f>
        <v>0</v>
      </c>
    </row>
    <row r="149" spans="1:6" ht="13.5" thickBot="1">
      <c r="A149" s="348"/>
      <c r="B149" s="394"/>
      <c r="C149" s="348"/>
      <c r="D149" s="380"/>
      <c r="E149" s="344"/>
      <c r="F149" s="344"/>
    </row>
    <row r="150" spans="1:6" ht="14.5" thickBot="1">
      <c r="A150" s="1066" t="s">
        <v>6</v>
      </c>
      <c r="B150" s="1067"/>
      <c r="C150" s="1067"/>
      <c r="D150" s="1067"/>
      <c r="E150" s="357"/>
      <c r="F150" s="566">
        <f>SUM(F101:F149)</f>
        <v>0</v>
      </c>
    </row>
    <row r="151" spans="1:6" s="27" customFormat="1">
      <c r="A151" s="851"/>
      <c r="B151" s="852"/>
      <c r="C151" s="800"/>
      <c r="D151" s="853"/>
      <c r="E151" s="854"/>
      <c r="F151" s="855"/>
    </row>
    <row r="152" spans="1:6" s="27" customFormat="1">
      <c r="A152" s="346" t="s">
        <v>1905</v>
      </c>
      <c r="B152" s="856" t="s">
        <v>1460</v>
      </c>
      <c r="C152" s="830"/>
      <c r="D152" s="857"/>
      <c r="E152" s="858"/>
      <c r="F152" s="855"/>
    </row>
    <row r="153" spans="1:6" s="27" customFormat="1">
      <c r="A153" s="830"/>
      <c r="B153" s="856"/>
      <c r="C153" s="830"/>
      <c r="D153" s="857"/>
      <c r="E153" s="858"/>
      <c r="F153" s="855"/>
    </row>
    <row r="154" spans="1:6" s="27" customFormat="1">
      <c r="A154" s="859"/>
      <c r="B154" s="860" t="s">
        <v>1477</v>
      </c>
      <c r="C154" s="830"/>
      <c r="D154" s="861"/>
      <c r="E154" s="858"/>
      <c r="F154" s="855"/>
    </row>
    <row r="155" spans="1:6" s="27" customFormat="1">
      <c r="A155" s="859"/>
      <c r="B155" s="860"/>
      <c r="C155" s="830"/>
      <c r="D155" s="861"/>
      <c r="E155" s="858"/>
      <c r="F155" s="855"/>
    </row>
    <row r="156" spans="1:6" s="27" customFormat="1" ht="13.5">
      <c r="A156" s="862"/>
      <c r="B156" s="863" t="s">
        <v>1461</v>
      </c>
      <c r="C156" s="830"/>
      <c r="D156" s="831"/>
      <c r="E156" s="858"/>
      <c r="F156" s="855"/>
    </row>
    <row r="157" spans="1:6" s="27" customFormat="1" ht="13.5">
      <c r="A157" s="862"/>
      <c r="B157" s="863"/>
      <c r="C157" s="830"/>
      <c r="D157" s="831"/>
      <c r="E157" s="858"/>
      <c r="F157" s="855"/>
    </row>
    <row r="158" spans="1:6" s="27" customFormat="1" ht="40.5" customHeight="1">
      <c r="A158" s="862"/>
      <c r="B158" s="829" t="s">
        <v>1886</v>
      </c>
      <c r="C158" s="830"/>
      <c r="D158" s="831"/>
      <c r="E158" s="858"/>
      <c r="F158" s="855"/>
    </row>
    <row r="159" spans="1:6" s="27" customFormat="1">
      <c r="A159" s="862"/>
      <c r="B159" s="864"/>
      <c r="C159" s="830"/>
      <c r="D159" s="831"/>
      <c r="E159" s="858"/>
      <c r="F159" s="855"/>
    </row>
    <row r="160" spans="1:6" s="27" customFormat="1">
      <c r="A160" s="830" t="s">
        <v>1906</v>
      </c>
      <c r="B160" s="864" t="s">
        <v>1887</v>
      </c>
      <c r="C160" s="830" t="s">
        <v>5</v>
      </c>
      <c r="D160" s="831">
        <v>5</v>
      </c>
      <c r="E160" s="854"/>
      <c r="F160" s="855">
        <f>D160*E160</f>
        <v>0</v>
      </c>
    </row>
    <row r="161" spans="1:6" s="27" customFormat="1">
      <c r="A161" s="830"/>
      <c r="B161" s="864"/>
      <c r="C161" s="830"/>
      <c r="D161" s="865"/>
      <c r="E161" s="858"/>
      <c r="F161" s="855"/>
    </row>
    <row r="162" spans="1:6" s="27" customFormat="1" ht="41.25" customHeight="1">
      <c r="A162" s="862"/>
      <c r="B162" s="829" t="s">
        <v>1888</v>
      </c>
      <c r="C162" s="830"/>
      <c r="D162" s="831"/>
      <c r="E162" s="858"/>
      <c r="F162" s="855"/>
    </row>
    <row r="163" spans="1:6" s="27" customFormat="1">
      <c r="A163" s="862"/>
      <c r="B163" s="864"/>
      <c r="C163" s="830"/>
      <c r="D163" s="831"/>
      <c r="E163" s="858"/>
      <c r="F163" s="855"/>
    </row>
    <row r="164" spans="1:6" s="27" customFormat="1">
      <c r="A164" s="830" t="s">
        <v>1908</v>
      </c>
      <c r="B164" s="864" t="s">
        <v>1927</v>
      </c>
      <c r="C164" s="830" t="s">
        <v>5</v>
      </c>
      <c r="D164" s="831">
        <v>1</v>
      </c>
      <c r="E164" s="854"/>
      <c r="F164" s="855">
        <f>D164*E164</f>
        <v>0</v>
      </c>
    </row>
    <row r="165" spans="1:6" s="27" customFormat="1">
      <c r="A165" s="830"/>
      <c r="B165" s="864"/>
      <c r="C165" s="830"/>
      <c r="D165" s="831"/>
      <c r="E165" s="854"/>
      <c r="F165" s="855"/>
    </row>
    <row r="166" spans="1:6" s="27" customFormat="1" ht="13.5">
      <c r="A166" s="866"/>
      <c r="B166" s="867" t="s">
        <v>1462</v>
      </c>
      <c r="C166" s="868"/>
      <c r="D166" s="869"/>
      <c r="E166" s="870"/>
      <c r="F166" s="871"/>
    </row>
    <row r="167" spans="1:6" s="27" customFormat="1" ht="13.5">
      <c r="A167" s="866"/>
      <c r="B167" s="867"/>
      <c r="C167" s="868"/>
      <c r="D167" s="869"/>
      <c r="E167" s="870"/>
      <c r="F167" s="871"/>
    </row>
    <row r="168" spans="1:6" s="27" customFormat="1" ht="26">
      <c r="A168" s="866"/>
      <c r="B168" s="872" t="s">
        <v>1889</v>
      </c>
      <c r="C168" s="868"/>
      <c r="D168" s="869"/>
      <c r="E168" s="870"/>
      <c r="F168" s="871"/>
    </row>
    <row r="169" spans="1:6" s="27" customFormat="1">
      <c r="A169" s="866"/>
      <c r="B169" s="873"/>
      <c r="C169" s="868"/>
      <c r="D169" s="869"/>
      <c r="E169" s="870"/>
      <c r="F169" s="871"/>
    </row>
    <row r="170" spans="1:6" s="27" customFormat="1">
      <c r="A170" s="868" t="s">
        <v>1928</v>
      </c>
      <c r="B170" s="913" t="s">
        <v>1887</v>
      </c>
      <c r="C170" s="868" t="s">
        <v>5</v>
      </c>
      <c r="D170" s="874">
        <v>1</v>
      </c>
      <c r="E170" s="875"/>
      <c r="F170" s="871">
        <f>D170*E170</f>
        <v>0</v>
      </c>
    </row>
    <row r="171" spans="1:6" s="27" customFormat="1">
      <c r="A171" s="830"/>
      <c r="B171" s="864"/>
      <c r="C171" s="830"/>
      <c r="D171" s="865"/>
      <c r="E171" s="858"/>
      <c r="F171" s="855"/>
    </row>
    <row r="172" spans="1:6" s="27" customFormat="1">
      <c r="A172" s="830"/>
      <c r="B172" s="864"/>
      <c r="C172" s="830"/>
      <c r="D172" s="865"/>
      <c r="E172" s="858"/>
      <c r="F172" s="855"/>
    </row>
    <row r="173" spans="1:6" s="27" customFormat="1" ht="13.5">
      <c r="A173" s="876"/>
      <c r="B173" s="877" t="s">
        <v>1890</v>
      </c>
      <c r="C173" s="876"/>
      <c r="D173" s="878"/>
      <c r="E173" s="858"/>
      <c r="F173" s="855"/>
    </row>
    <row r="174" spans="1:6" s="27" customFormat="1">
      <c r="A174" s="876"/>
      <c r="B174" s="879"/>
      <c r="C174" s="876"/>
      <c r="D174" s="878"/>
      <c r="E174" s="858"/>
      <c r="F174" s="855"/>
    </row>
    <row r="175" spans="1:6" s="27" customFormat="1" ht="26">
      <c r="A175" s="880"/>
      <c r="B175" s="881" t="s">
        <v>1891</v>
      </c>
      <c r="C175" s="876"/>
      <c r="D175" s="878"/>
      <c r="E175" s="858"/>
      <c r="F175" s="855"/>
    </row>
    <row r="176" spans="1:6" s="27" customFormat="1">
      <c r="A176" s="880"/>
      <c r="B176" s="882"/>
      <c r="C176" s="876"/>
      <c r="D176" s="878"/>
      <c r="E176" s="858"/>
      <c r="F176" s="855"/>
    </row>
    <row r="177" spans="1:6" s="27" customFormat="1">
      <c r="A177" s="876" t="s">
        <v>1909</v>
      </c>
      <c r="B177" s="914" t="s">
        <v>1929</v>
      </c>
      <c r="C177" s="876" t="s">
        <v>5</v>
      </c>
      <c r="D177" s="878">
        <v>1</v>
      </c>
      <c r="E177" s="883"/>
      <c r="F177" s="855">
        <f>D177*E177</f>
        <v>0</v>
      </c>
    </row>
    <row r="178" spans="1:6" s="27" customFormat="1">
      <c r="A178" s="876" t="s">
        <v>1910</v>
      </c>
      <c r="B178" s="914" t="s">
        <v>1937</v>
      </c>
      <c r="C178" s="876" t="s">
        <v>5</v>
      </c>
      <c r="D178" s="878">
        <v>1</v>
      </c>
      <c r="E178" s="883"/>
      <c r="F178" s="855">
        <f>D178*E178</f>
        <v>0</v>
      </c>
    </row>
    <row r="179" spans="1:6" s="27" customFormat="1">
      <c r="A179" s="830"/>
      <c r="B179" s="864"/>
      <c r="C179" s="830"/>
      <c r="D179" s="831"/>
      <c r="E179" s="883"/>
      <c r="F179" s="855"/>
    </row>
    <row r="180" spans="1:6" s="27" customFormat="1" ht="13.5">
      <c r="A180" s="859"/>
      <c r="B180" s="863" t="s">
        <v>197</v>
      </c>
      <c r="C180" s="830"/>
      <c r="D180" s="865"/>
      <c r="E180" s="858"/>
      <c r="F180" s="855"/>
    </row>
    <row r="181" spans="1:6" s="27" customFormat="1">
      <c r="A181" s="859"/>
      <c r="B181" s="884"/>
      <c r="C181" s="830"/>
      <c r="D181" s="865"/>
      <c r="E181" s="858"/>
      <c r="F181" s="855"/>
    </row>
    <row r="182" spans="1:6" s="27" customFormat="1" ht="44.25" customHeight="1">
      <c r="A182" s="859"/>
      <c r="B182" s="829" t="s">
        <v>1892</v>
      </c>
      <c r="C182" s="830"/>
      <c r="D182" s="865"/>
      <c r="E182" s="858"/>
      <c r="F182" s="855"/>
    </row>
    <row r="183" spans="1:6" s="27" customFormat="1">
      <c r="A183" s="830" t="s">
        <v>1911</v>
      </c>
      <c r="B183" s="864" t="s">
        <v>1929</v>
      </c>
      <c r="C183" s="830" t="s">
        <v>5</v>
      </c>
      <c r="D183" s="831">
        <v>1</v>
      </c>
      <c r="E183" s="883"/>
      <c r="F183" s="855">
        <f>D183*E183</f>
        <v>0</v>
      </c>
    </row>
    <row r="184" spans="1:6" s="27" customFormat="1">
      <c r="A184" s="830" t="s">
        <v>1912</v>
      </c>
      <c r="B184" s="864" t="s">
        <v>1937</v>
      </c>
      <c r="C184" s="830" t="s">
        <v>5</v>
      </c>
      <c r="D184" s="831">
        <v>1</v>
      </c>
      <c r="E184" s="883"/>
      <c r="F184" s="855">
        <f>D184*E184</f>
        <v>0</v>
      </c>
    </row>
    <row r="185" spans="1:6" s="27" customFormat="1">
      <c r="A185" s="830"/>
      <c r="B185" s="864"/>
      <c r="C185" s="830"/>
      <c r="D185" s="831"/>
      <c r="E185" s="854"/>
      <c r="F185" s="855"/>
    </row>
    <row r="186" spans="1:6" s="27" customFormat="1" ht="13.5">
      <c r="A186" s="885"/>
      <c r="B186" s="837" t="s">
        <v>1893</v>
      </c>
      <c r="C186" s="800"/>
      <c r="D186" s="828"/>
      <c r="E186" s="854"/>
      <c r="F186" s="855"/>
    </row>
    <row r="187" spans="1:6" s="27" customFormat="1" ht="28.5" customHeight="1">
      <c r="A187" s="885"/>
      <c r="B187" s="547" t="s">
        <v>1894</v>
      </c>
      <c r="C187" s="800"/>
      <c r="D187" s="828"/>
      <c r="E187" s="854"/>
      <c r="F187" s="855"/>
    </row>
    <row r="188" spans="1:6" s="27" customFormat="1">
      <c r="A188" s="885"/>
      <c r="B188" s="838"/>
      <c r="C188" s="800"/>
      <c r="D188" s="828"/>
      <c r="E188" s="854"/>
      <c r="F188" s="855"/>
    </row>
    <row r="189" spans="1:6" s="27" customFormat="1">
      <c r="A189" s="825" t="s">
        <v>1913</v>
      </c>
      <c r="B189" s="864" t="s">
        <v>1927</v>
      </c>
      <c r="C189" s="800" t="s">
        <v>5</v>
      </c>
      <c r="D189" s="886">
        <v>1</v>
      </c>
      <c r="E189" s="854"/>
      <c r="F189" s="855">
        <f>D189*E189</f>
        <v>0</v>
      </c>
    </row>
    <row r="190" spans="1:6" s="27" customFormat="1">
      <c r="A190" s="825"/>
      <c r="B190" s="864"/>
      <c r="C190" s="800"/>
      <c r="D190" s="886"/>
      <c r="E190" s="854"/>
      <c r="F190" s="855"/>
    </row>
    <row r="191" spans="1:6" s="27" customFormat="1">
      <c r="A191" s="830"/>
      <c r="B191" s="884"/>
      <c r="C191" s="830"/>
      <c r="D191" s="831"/>
      <c r="E191" s="858"/>
      <c r="F191" s="855"/>
    </row>
    <row r="192" spans="1:6" s="559" customFormat="1">
      <c r="A192" s="887"/>
      <c r="B192" s="888"/>
      <c r="C192" s="889"/>
      <c r="D192" s="890"/>
      <c r="E192" s="891"/>
      <c r="F192" s="892">
        <f>SUM(F151:F191)</f>
        <v>0</v>
      </c>
    </row>
    <row r="193" spans="1:6" s="559" customFormat="1">
      <c r="A193" s="893"/>
      <c r="B193" s="894"/>
      <c r="C193" s="895"/>
      <c r="D193" s="896"/>
      <c r="E193" s="897"/>
      <c r="F193" s="898"/>
    </row>
    <row r="194" spans="1:6" s="27" customFormat="1" ht="13.5">
      <c r="A194" s="859"/>
      <c r="B194" s="863" t="s">
        <v>1463</v>
      </c>
      <c r="C194" s="830"/>
      <c r="D194" s="899"/>
      <c r="E194" s="858"/>
      <c r="F194" s="855"/>
    </row>
    <row r="195" spans="1:6" s="27" customFormat="1">
      <c r="A195" s="859"/>
      <c r="B195" s="884"/>
      <c r="C195" s="830"/>
      <c r="D195" s="865"/>
      <c r="E195" s="858"/>
      <c r="F195" s="855"/>
    </row>
    <row r="196" spans="1:6" s="27" customFormat="1" ht="26">
      <c r="A196" s="830"/>
      <c r="B196" s="900" t="s">
        <v>1895</v>
      </c>
      <c r="C196" s="830"/>
      <c r="D196" s="865"/>
      <c r="E196" s="858"/>
      <c r="F196" s="855"/>
    </row>
    <row r="197" spans="1:6" s="27" customFormat="1">
      <c r="A197" s="830"/>
      <c r="B197" s="884"/>
      <c r="C197" s="830"/>
      <c r="D197" s="831"/>
      <c r="E197" s="858"/>
      <c r="F197" s="855"/>
    </row>
    <row r="198" spans="1:6" s="27" customFormat="1">
      <c r="A198" s="859" t="s">
        <v>1914</v>
      </c>
      <c r="B198" s="884" t="s">
        <v>1935</v>
      </c>
      <c r="C198" s="830" t="s">
        <v>5</v>
      </c>
      <c r="D198" s="831">
        <v>1</v>
      </c>
      <c r="E198" s="854"/>
      <c r="F198" s="855">
        <f t="shared" ref="F198:F205" si="0">D198*E198</f>
        <v>0</v>
      </c>
    </row>
    <row r="199" spans="1:6" s="27" customFormat="1">
      <c r="A199" s="859" t="s">
        <v>1915</v>
      </c>
      <c r="B199" s="884" t="s">
        <v>1939</v>
      </c>
      <c r="C199" s="830" t="s">
        <v>5</v>
      </c>
      <c r="D199" s="831">
        <v>1</v>
      </c>
      <c r="E199" s="854"/>
      <c r="F199" s="855">
        <f t="shared" ref="F199" si="1">D199*E199</f>
        <v>0</v>
      </c>
    </row>
    <row r="200" spans="1:6" s="27" customFormat="1">
      <c r="A200" s="859" t="s">
        <v>1916</v>
      </c>
      <c r="B200" s="884" t="s">
        <v>1940</v>
      </c>
      <c r="C200" s="830" t="s">
        <v>5</v>
      </c>
      <c r="D200" s="831">
        <v>1</v>
      </c>
      <c r="E200" s="854"/>
      <c r="F200" s="855">
        <f t="shared" ref="F200" si="2">D200*E200</f>
        <v>0</v>
      </c>
    </row>
    <row r="201" spans="1:6" s="27" customFormat="1">
      <c r="A201" s="859" t="s">
        <v>1917</v>
      </c>
      <c r="B201" s="884" t="s">
        <v>1941</v>
      </c>
      <c r="C201" s="830" t="s">
        <v>5</v>
      </c>
      <c r="D201" s="831">
        <v>2</v>
      </c>
      <c r="E201" s="854"/>
      <c r="F201" s="855">
        <f t="shared" ref="F201" si="3">D201*E201</f>
        <v>0</v>
      </c>
    </row>
    <row r="202" spans="1:6" s="27" customFormat="1">
      <c r="A202" s="859" t="s">
        <v>1918</v>
      </c>
      <c r="B202" s="884" t="s">
        <v>1934</v>
      </c>
      <c r="C202" s="830" t="s">
        <v>5</v>
      </c>
      <c r="D202" s="831">
        <v>1</v>
      </c>
      <c r="E202" s="854"/>
      <c r="F202" s="855">
        <f t="shared" si="0"/>
        <v>0</v>
      </c>
    </row>
    <row r="203" spans="1:6" s="27" customFormat="1">
      <c r="A203" s="859" t="s">
        <v>1919</v>
      </c>
      <c r="B203" s="884" t="s">
        <v>1938</v>
      </c>
      <c r="C203" s="830" t="s">
        <v>5</v>
      </c>
      <c r="D203" s="831">
        <v>1</v>
      </c>
      <c r="E203" s="854"/>
      <c r="F203" s="855">
        <f t="shared" si="0"/>
        <v>0</v>
      </c>
    </row>
    <row r="204" spans="1:6" s="27" customFormat="1">
      <c r="A204" s="859" t="s">
        <v>1920</v>
      </c>
      <c r="B204" s="884" t="s">
        <v>1931</v>
      </c>
      <c r="C204" s="830" t="s">
        <v>5</v>
      </c>
      <c r="D204" s="831">
        <v>2</v>
      </c>
      <c r="E204" s="854"/>
      <c r="F204" s="855">
        <f t="shared" si="0"/>
        <v>0</v>
      </c>
    </row>
    <row r="205" spans="1:6" s="27" customFormat="1">
      <c r="A205" s="859" t="s">
        <v>1921</v>
      </c>
      <c r="B205" s="884" t="s">
        <v>1932</v>
      </c>
      <c r="C205" s="830" t="s">
        <v>5</v>
      </c>
      <c r="D205" s="831">
        <v>2</v>
      </c>
      <c r="E205" s="854"/>
      <c r="F205" s="855">
        <f t="shared" si="0"/>
        <v>0</v>
      </c>
    </row>
    <row r="206" spans="1:6" s="27" customFormat="1">
      <c r="A206" s="859"/>
      <c r="B206" s="884"/>
      <c r="C206" s="830"/>
      <c r="D206" s="831"/>
      <c r="E206" s="858"/>
      <c r="F206" s="855"/>
    </row>
    <row r="207" spans="1:6" s="27" customFormat="1" ht="13.5">
      <c r="A207" s="885"/>
      <c r="B207" s="837" t="s">
        <v>1896</v>
      </c>
      <c r="C207" s="800"/>
      <c r="D207" s="802"/>
      <c r="E207" s="854"/>
      <c r="F207" s="855"/>
    </row>
    <row r="208" spans="1:6" s="27" customFormat="1" ht="10.5" customHeight="1">
      <c r="A208" s="885"/>
      <c r="B208" s="838"/>
      <c r="C208" s="800"/>
      <c r="D208" s="828"/>
      <c r="E208" s="854"/>
      <c r="F208" s="855"/>
    </row>
    <row r="209" spans="1:6" s="27" customFormat="1" ht="26">
      <c r="A209" s="885"/>
      <c r="B209" s="901" t="s">
        <v>1897</v>
      </c>
      <c r="C209" s="800"/>
      <c r="D209" s="828"/>
      <c r="E209" s="854"/>
      <c r="F209" s="855"/>
    </row>
    <row r="210" spans="1:6" s="27" customFormat="1">
      <c r="A210" s="885"/>
      <c r="B210" s="902"/>
      <c r="C210" s="800"/>
      <c r="D210" s="828"/>
      <c r="E210" s="854"/>
      <c r="F210" s="855"/>
    </row>
    <row r="211" spans="1:6" s="27" customFormat="1">
      <c r="A211" s="800" t="s">
        <v>1922</v>
      </c>
      <c r="B211" s="884" t="s">
        <v>1933</v>
      </c>
      <c r="C211" s="800" t="s">
        <v>5</v>
      </c>
      <c r="D211" s="828">
        <v>1</v>
      </c>
      <c r="E211" s="854"/>
      <c r="F211" s="855">
        <f>D211*E211</f>
        <v>0</v>
      </c>
    </row>
    <row r="212" spans="1:6" s="27" customFormat="1">
      <c r="A212" s="800"/>
      <c r="B212" s="864"/>
      <c r="C212" s="800"/>
      <c r="D212" s="828"/>
      <c r="E212" s="854"/>
      <c r="F212" s="855"/>
    </row>
    <row r="213" spans="1:6" s="27" customFormat="1" ht="13.5">
      <c r="A213" s="830"/>
      <c r="B213" s="863" t="s">
        <v>1898</v>
      </c>
      <c r="C213" s="830"/>
      <c r="D213" s="903"/>
      <c r="E213" s="858"/>
      <c r="F213" s="855"/>
    </row>
    <row r="214" spans="1:6" s="27" customFormat="1" ht="13.5">
      <c r="A214" s="830"/>
      <c r="B214" s="863"/>
      <c r="C214" s="830"/>
      <c r="D214" s="903"/>
      <c r="E214" s="858"/>
      <c r="F214" s="855"/>
    </row>
    <row r="215" spans="1:6" s="27" customFormat="1" ht="39">
      <c r="A215" s="830"/>
      <c r="B215" s="900" t="s">
        <v>1899</v>
      </c>
      <c r="C215" s="830"/>
      <c r="D215" s="904"/>
      <c r="E215" s="858"/>
      <c r="F215" s="855"/>
    </row>
    <row r="216" spans="1:6" s="27" customFormat="1" ht="13.5">
      <c r="A216" s="830"/>
      <c r="B216" s="905"/>
      <c r="C216" s="830"/>
      <c r="D216" s="904"/>
      <c r="E216" s="858"/>
      <c r="F216" s="855"/>
    </row>
    <row r="217" spans="1:6" s="27" customFormat="1">
      <c r="A217" s="830" t="s">
        <v>1923</v>
      </c>
      <c r="B217" s="884" t="s">
        <v>1933</v>
      </c>
      <c r="C217" s="830" t="s">
        <v>5</v>
      </c>
      <c r="D217" s="831">
        <v>1</v>
      </c>
      <c r="E217" s="906"/>
      <c r="F217" s="855">
        <f>D217*E217</f>
        <v>0</v>
      </c>
    </row>
    <row r="218" spans="1:6" s="27" customFormat="1">
      <c r="A218" s="830" t="s">
        <v>1924</v>
      </c>
      <c r="B218" s="884" t="s">
        <v>1900</v>
      </c>
      <c r="C218" s="830" t="s">
        <v>5</v>
      </c>
      <c r="D218" s="831">
        <v>1</v>
      </c>
      <c r="E218" s="906"/>
      <c r="F218" s="855">
        <f>D218*E218</f>
        <v>0</v>
      </c>
    </row>
    <row r="219" spans="1:6" s="27" customFormat="1">
      <c r="A219" s="830"/>
      <c r="B219" s="907"/>
      <c r="C219" s="830"/>
      <c r="D219" s="831"/>
      <c r="E219" s="858"/>
      <c r="F219" s="855"/>
    </row>
    <row r="220" spans="1:6" s="27" customFormat="1" ht="13.5">
      <c r="A220" s="885"/>
      <c r="B220" s="837" t="s">
        <v>1901</v>
      </c>
      <c r="C220" s="800"/>
      <c r="D220" s="802"/>
      <c r="E220" s="854"/>
      <c r="F220" s="855"/>
    </row>
    <row r="221" spans="1:6" s="27" customFormat="1" ht="13.5">
      <c r="A221" s="885"/>
      <c r="B221" s="837"/>
      <c r="C221" s="800"/>
      <c r="D221" s="828"/>
      <c r="E221" s="854"/>
      <c r="F221" s="855"/>
    </row>
    <row r="222" spans="1:6" s="27" customFormat="1" ht="26">
      <c r="A222" s="885"/>
      <c r="B222" s="900" t="s">
        <v>1902</v>
      </c>
      <c r="C222" s="800"/>
      <c r="D222" s="828"/>
      <c r="E222" s="854"/>
      <c r="F222" s="855"/>
    </row>
    <row r="223" spans="1:6" s="27" customFormat="1">
      <c r="A223" s="885"/>
      <c r="B223" s="908"/>
      <c r="C223" s="800"/>
      <c r="D223" s="828"/>
      <c r="E223" s="854"/>
      <c r="F223" s="855"/>
    </row>
    <row r="224" spans="1:6" s="27" customFormat="1">
      <c r="A224" s="825" t="s">
        <v>1925</v>
      </c>
      <c r="B224" s="884" t="s">
        <v>1900</v>
      </c>
      <c r="C224" s="800" t="s">
        <v>5</v>
      </c>
      <c r="D224" s="828">
        <v>1</v>
      </c>
      <c r="E224" s="906"/>
      <c r="F224" s="855">
        <f>D224*E224</f>
        <v>0</v>
      </c>
    </row>
    <row r="225" spans="1:6" s="27" customFormat="1">
      <c r="A225" s="825"/>
      <c r="B225" s="909"/>
      <c r="C225" s="800"/>
      <c r="D225" s="828"/>
      <c r="E225" s="854"/>
      <c r="F225" s="855"/>
    </row>
    <row r="226" spans="1:6" s="27" customFormat="1" ht="13.5">
      <c r="A226" s="800"/>
      <c r="B226" s="837" t="s">
        <v>1903</v>
      </c>
      <c r="C226" s="800"/>
      <c r="D226" s="828"/>
      <c r="E226" s="910"/>
      <c r="F226" s="911"/>
    </row>
    <row r="227" spans="1:6" s="27" customFormat="1" ht="65">
      <c r="A227" s="825"/>
      <c r="B227" s="547" t="s">
        <v>1904</v>
      </c>
      <c r="C227" s="800"/>
      <c r="D227" s="828"/>
      <c r="E227" s="910"/>
      <c r="F227" s="911"/>
    </row>
    <row r="228" spans="1:6" s="27" customFormat="1">
      <c r="A228" s="825" t="s">
        <v>1926</v>
      </c>
      <c r="B228" s="884" t="s">
        <v>1933</v>
      </c>
      <c r="C228" s="800" t="s">
        <v>5</v>
      </c>
      <c r="D228" s="912">
        <v>1</v>
      </c>
      <c r="E228" s="911"/>
      <c r="F228" s="911">
        <f>D228*E228</f>
        <v>0</v>
      </c>
    </row>
    <row r="229" spans="1:6" s="27" customFormat="1">
      <c r="A229" s="800"/>
      <c r="B229" s="864"/>
      <c r="C229" s="800"/>
      <c r="D229" s="828"/>
      <c r="E229" s="854"/>
      <c r="F229" s="855"/>
    </row>
    <row r="230" spans="1:6" s="27" customFormat="1">
      <c r="A230" s="800"/>
      <c r="B230" s="864"/>
      <c r="C230" s="800"/>
      <c r="D230" s="828"/>
      <c r="E230" s="854"/>
      <c r="F230" s="855"/>
    </row>
    <row r="231" spans="1:6" s="27" customFormat="1">
      <c r="A231" s="830"/>
      <c r="B231" s="907"/>
      <c r="C231" s="830"/>
      <c r="D231" s="903"/>
      <c r="E231" s="858"/>
      <c r="F231" s="855"/>
    </row>
    <row r="232" spans="1:6" s="559" customFormat="1">
      <c r="A232" s="887"/>
      <c r="B232" s="888"/>
      <c r="C232" s="889"/>
      <c r="D232" s="890"/>
      <c r="E232" s="891"/>
      <c r="F232" s="892">
        <f>SUM(F193:F231)</f>
        <v>0</v>
      </c>
    </row>
    <row r="233" spans="1:6">
      <c r="A233" s="348"/>
      <c r="B233" s="376"/>
      <c r="C233" s="348"/>
      <c r="D233" s="380"/>
      <c r="E233" s="344"/>
      <c r="F233" s="352"/>
    </row>
    <row r="234" spans="1:6">
      <c r="A234" s="346" t="s">
        <v>353</v>
      </c>
      <c r="B234" s="395" t="s">
        <v>251</v>
      </c>
      <c r="C234" s="348"/>
      <c r="D234" s="380"/>
      <c r="E234" s="344"/>
      <c r="F234" s="352"/>
    </row>
    <row r="235" spans="1:6">
      <c r="A235" s="348"/>
      <c r="B235" s="376"/>
      <c r="C235" s="348"/>
      <c r="D235" s="380"/>
      <c r="E235" s="344"/>
      <c r="F235" s="352"/>
    </row>
    <row r="236" spans="1:6" ht="18.75" customHeight="1">
      <c r="A236" s="348"/>
      <c r="B236" s="836" t="s">
        <v>1644</v>
      </c>
      <c r="C236" s="348"/>
      <c r="D236" s="380"/>
      <c r="E236" s="344"/>
      <c r="F236" s="352"/>
    </row>
    <row r="237" spans="1:6" ht="135" customHeight="1">
      <c r="A237" s="348"/>
      <c r="B237" s="547" t="s">
        <v>1652</v>
      </c>
      <c r="C237" s="348"/>
      <c r="D237" s="380"/>
      <c r="E237" s="344"/>
      <c r="F237" s="352"/>
    </row>
    <row r="238" spans="1:6" ht="42" customHeight="1">
      <c r="A238" s="348" t="s">
        <v>354</v>
      </c>
      <c r="B238" s="548" t="s">
        <v>1943</v>
      </c>
      <c r="C238" s="348" t="s">
        <v>5</v>
      </c>
      <c r="D238" s="380">
        <v>1</v>
      </c>
      <c r="E238" s="344"/>
      <c r="F238" s="352">
        <f>D238*E238</f>
        <v>0</v>
      </c>
    </row>
    <row r="239" spans="1:6" ht="9" customHeight="1">
      <c r="A239" s="348"/>
      <c r="B239" s="548"/>
      <c r="C239" s="348"/>
      <c r="D239" s="380"/>
      <c r="E239" s="344"/>
      <c r="F239" s="352"/>
    </row>
    <row r="240" spans="1:6" ht="90.75" customHeight="1">
      <c r="A240" s="348" t="s">
        <v>1645</v>
      </c>
      <c r="B240" s="392" t="s">
        <v>1654</v>
      </c>
      <c r="C240" s="348" t="s">
        <v>5</v>
      </c>
      <c r="D240" s="380">
        <v>1</v>
      </c>
      <c r="E240" s="344"/>
      <c r="F240" s="352">
        <f>D240*E240</f>
        <v>0</v>
      </c>
    </row>
    <row r="241" spans="1:6">
      <c r="A241" s="348"/>
      <c r="B241" s="376" t="s">
        <v>226</v>
      </c>
      <c r="C241" s="348"/>
      <c r="D241" s="380"/>
      <c r="E241" s="344"/>
      <c r="F241" s="352"/>
    </row>
    <row r="242" spans="1:6">
      <c r="A242" s="346" t="s">
        <v>355</v>
      </c>
      <c r="B242" s="395" t="s">
        <v>1653</v>
      </c>
      <c r="C242" s="348"/>
      <c r="D242" s="380"/>
      <c r="E242" s="344"/>
      <c r="F242" s="352"/>
    </row>
    <row r="243" spans="1:6" ht="39">
      <c r="A243" s="348" t="s">
        <v>356</v>
      </c>
      <c r="B243" s="392" t="s">
        <v>357</v>
      </c>
      <c r="C243" s="348" t="s">
        <v>1591</v>
      </c>
      <c r="D243" s="380">
        <v>17</v>
      </c>
      <c r="E243" s="344"/>
      <c r="F243" s="352">
        <f>D243*E243</f>
        <v>0</v>
      </c>
    </row>
    <row r="244" spans="1:6">
      <c r="A244" s="348"/>
      <c r="B244" s="383"/>
      <c r="C244" s="348"/>
      <c r="D244" s="380"/>
      <c r="E244" s="344"/>
      <c r="F244" s="352"/>
    </row>
    <row r="245" spans="1:6" ht="39">
      <c r="A245" s="348" t="s">
        <v>358</v>
      </c>
      <c r="B245" s="383" t="s">
        <v>359</v>
      </c>
      <c r="C245" s="348" t="s">
        <v>1591</v>
      </c>
      <c r="D245" s="380">
        <v>90</v>
      </c>
      <c r="E245" s="344"/>
      <c r="F245" s="352">
        <f>D245*E245</f>
        <v>0</v>
      </c>
    </row>
    <row r="246" spans="1:6">
      <c r="A246" s="348"/>
      <c r="B246" s="383"/>
      <c r="C246" s="348"/>
      <c r="D246" s="380"/>
      <c r="E246" s="344"/>
      <c r="F246" s="352"/>
    </row>
    <row r="247" spans="1:6" ht="26">
      <c r="A247" s="348" t="s">
        <v>360</v>
      </c>
      <c r="B247" s="383" t="s">
        <v>361</v>
      </c>
      <c r="C247" s="348" t="s">
        <v>1591</v>
      </c>
      <c r="D247" s="380">
        <v>8</v>
      </c>
      <c r="E247" s="344"/>
      <c r="F247" s="352">
        <f>D247*E247</f>
        <v>0</v>
      </c>
    </row>
    <row r="248" spans="1:6">
      <c r="A248" s="348"/>
      <c r="B248" s="383"/>
      <c r="C248" s="348"/>
      <c r="D248" s="380"/>
      <c r="E248" s="344"/>
      <c r="F248" s="352"/>
    </row>
    <row r="249" spans="1:6">
      <c r="A249" s="348" t="s">
        <v>362</v>
      </c>
      <c r="B249" s="383" t="s">
        <v>363</v>
      </c>
      <c r="C249" s="348" t="s">
        <v>7</v>
      </c>
      <c r="D249" s="380">
        <v>5</v>
      </c>
      <c r="E249" s="344"/>
      <c r="F249" s="352">
        <f>D249*E249</f>
        <v>0</v>
      </c>
    </row>
    <row r="250" spans="1:6">
      <c r="A250" s="348"/>
      <c r="B250" s="383"/>
      <c r="C250" s="348"/>
      <c r="D250" s="380"/>
      <c r="E250" s="344"/>
      <c r="F250" s="352"/>
    </row>
    <row r="251" spans="1:6">
      <c r="A251" s="348" t="s">
        <v>364</v>
      </c>
      <c r="B251" s="383" t="s">
        <v>365</v>
      </c>
      <c r="C251" s="348" t="s">
        <v>7</v>
      </c>
      <c r="D251" s="380">
        <v>32</v>
      </c>
      <c r="E251" s="344"/>
      <c r="F251" s="352">
        <f>D251*E251</f>
        <v>0</v>
      </c>
    </row>
    <row r="252" spans="1:6">
      <c r="A252" s="348"/>
      <c r="B252" s="376"/>
      <c r="C252" s="348"/>
      <c r="D252" s="380"/>
      <c r="E252" s="344"/>
      <c r="F252" s="352"/>
    </row>
    <row r="253" spans="1:6">
      <c r="A253" s="346" t="s">
        <v>366</v>
      </c>
      <c r="B253" s="395" t="s">
        <v>271</v>
      </c>
      <c r="C253" s="348"/>
      <c r="D253" s="380"/>
      <c r="E253" s="344"/>
      <c r="F253" s="352"/>
    </row>
    <row r="254" spans="1:6">
      <c r="A254" s="419"/>
      <c r="B254" s="420"/>
      <c r="C254" s="348"/>
      <c r="D254" s="380"/>
      <c r="E254" s="344"/>
      <c r="F254" s="352"/>
    </row>
    <row r="255" spans="1:6" ht="15.5">
      <c r="A255" s="348" t="s">
        <v>367</v>
      </c>
      <c r="B255" s="383" t="s">
        <v>368</v>
      </c>
      <c r="C255" s="348" t="s">
        <v>1591</v>
      </c>
      <c r="D255" s="380">
        <v>28</v>
      </c>
      <c r="E255" s="344"/>
      <c r="F255" s="352">
        <f>D255*E255</f>
        <v>0</v>
      </c>
    </row>
    <row r="256" spans="1:6">
      <c r="A256" s="348"/>
      <c r="B256" s="383"/>
      <c r="C256" s="348"/>
      <c r="D256" s="380"/>
      <c r="E256" s="344" t="s">
        <v>234</v>
      </c>
      <c r="F256" s="352"/>
    </row>
    <row r="257" spans="1:6" ht="26">
      <c r="A257" s="348" t="s">
        <v>369</v>
      </c>
      <c r="B257" s="383" t="s">
        <v>1534</v>
      </c>
      <c r="C257" s="348" t="s">
        <v>1591</v>
      </c>
      <c r="D257" s="380">
        <v>44</v>
      </c>
      <c r="E257" s="344"/>
      <c r="F257" s="352">
        <f>D257*E257</f>
        <v>0</v>
      </c>
    </row>
    <row r="258" spans="1:6">
      <c r="A258" s="348"/>
      <c r="B258" s="386"/>
      <c r="C258" s="348"/>
      <c r="D258" s="380"/>
      <c r="E258" s="344"/>
      <c r="F258" s="352"/>
    </row>
    <row r="259" spans="1:6" ht="12.75" customHeight="1">
      <c r="A259" s="346" t="s">
        <v>370</v>
      </c>
      <c r="B259" s="395" t="s">
        <v>42</v>
      </c>
      <c r="C259" s="348"/>
      <c r="D259" s="380"/>
      <c r="E259" s="344"/>
      <c r="F259" s="352"/>
    </row>
    <row r="260" spans="1:6">
      <c r="A260" s="348"/>
      <c r="B260" s="383"/>
      <c r="C260" s="348"/>
      <c r="D260" s="380"/>
      <c r="E260" s="344"/>
      <c r="F260" s="352"/>
    </row>
    <row r="261" spans="1:6" ht="54.75" customHeight="1">
      <c r="A261" s="348" t="s">
        <v>371</v>
      </c>
      <c r="B261" s="383" t="s">
        <v>1950</v>
      </c>
      <c r="C261" s="348" t="s">
        <v>7</v>
      </c>
      <c r="D261" s="380">
        <v>150</v>
      </c>
      <c r="E261" s="344"/>
      <c r="F261" s="352">
        <f>D261*E261</f>
        <v>0</v>
      </c>
    </row>
    <row r="262" spans="1:6">
      <c r="A262" s="348"/>
      <c r="B262" s="383"/>
      <c r="C262" s="348"/>
      <c r="D262" s="380"/>
      <c r="E262" s="344"/>
      <c r="F262" s="352"/>
    </row>
    <row r="263" spans="1:6" ht="26">
      <c r="A263" s="348" t="s">
        <v>372</v>
      </c>
      <c r="B263" s="383" t="s">
        <v>1881</v>
      </c>
      <c r="C263" s="348" t="s">
        <v>5</v>
      </c>
      <c r="D263" s="380">
        <v>1</v>
      </c>
      <c r="E263" s="344"/>
      <c r="F263" s="352">
        <f>D263*E263</f>
        <v>0</v>
      </c>
    </row>
    <row r="264" spans="1:6">
      <c r="A264" s="348"/>
      <c r="B264" s="383"/>
      <c r="C264" s="348"/>
      <c r="D264" s="380"/>
      <c r="E264" s="344"/>
      <c r="F264" s="352"/>
    </row>
    <row r="265" spans="1:6" ht="26">
      <c r="A265" s="346" t="s">
        <v>373</v>
      </c>
      <c r="B265" s="395" t="s">
        <v>374</v>
      </c>
      <c r="C265" s="374"/>
      <c r="D265" s="380"/>
      <c r="E265" s="344"/>
      <c r="F265" s="352"/>
    </row>
    <row r="266" spans="1:6" ht="47.5" customHeight="1">
      <c r="A266" s="348" t="s">
        <v>375</v>
      </c>
      <c r="B266" s="392" t="s">
        <v>1535</v>
      </c>
      <c r="C266" s="374" t="s">
        <v>5</v>
      </c>
      <c r="D266" s="380">
        <v>1</v>
      </c>
      <c r="E266" s="344"/>
      <c r="F266" s="352">
        <f>D266*E266</f>
        <v>0</v>
      </c>
    </row>
    <row r="267" spans="1:6">
      <c r="A267" s="348"/>
      <c r="B267" s="392"/>
      <c r="C267" s="374"/>
      <c r="D267" s="380"/>
      <c r="E267" s="344"/>
      <c r="F267" s="352"/>
    </row>
    <row r="268" spans="1:6">
      <c r="A268" s="348" t="s">
        <v>376</v>
      </c>
      <c r="B268" s="392" t="s">
        <v>377</v>
      </c>
      <c r="C268" s="374" t="s">
        <v>7</v>
      </c>
      <c r="D268" s="380">
        <v>15</v>
      </c>
      <c r="E268" s="344"/>
      <c r="F268" s="352">
        <f>D268*E268</f>
        <v>0</v>
      </c>
    </row>
    <row r="269" spans="1:6">
      <c r="A269" s="396"/>
      <c r="B269" s="398"/>
      <c r="C269" s="396"/>
      <c r="D269" s="380"/>
      <c r="E269" s="344"/>
      <c r="F269" s="352"/>
    </row>
    <row r="270" spans="1:6" ht="26">
      <c r="A270" s="348" t="s">
        <v>378</v>
      </c>
      <c r="B270" s="392" t="s">
        <v>379</v>
      </c>
      <c r="C270" s="374" t="s">
        <v>5</v>
      </c>
      <c r="D270" s="380">
        <v>1</v>
      </c>
      <c r="E270" s="344"/>
      <c r="F270" s="352">
        <f>D270*E270</f>
        <v>0</v>
      </c>
    </row>
    <row r="271" spans="1:6">
      <c r="A271" s="348"/>
      <c r="B271" s="392"/>
      <c r="C271" s="374"/>
      <c r="D271" s="380"/>
      <c r="E271" s="344"/>
      <c r="F271" s="352"/>
    </row>
    <row r="272" spans="1:6" ht="26">
      <c r="A272" s="348" t="s">
        <v>380</v>
      </c>
      <c r="B272" s="392" t="s">
        <v>381</v>
      </c>
      <c r="C272" s="374" t="s">
        <v>5</v>
      </c>
      <c r="D272" s="380">
        <v>2</v>
      </c>
      <c r="E272" s="344"/>
      <c r="F272" s="352">
        <f>D272*E272</f>
        <v>0</v>
      </c>
    </row>
    <row r="273" spans="1:6" ht="13.5" thickBot="1">
      <c r="A273" s="348"/>
      <c r="B273" s="394"/>
      <c r="C273" s="348"/>
      <c r="D273" s="380"/>
      <c r="E273" s="344"/>
      <c r="F273" s="344"/>
    </row>
    <row r="274" spans="1:6" ht="14.5" thickBot="1">
      <c r="A274" s="1066" t="s">
        <v>6</v>
      </c>
      <c r="B274" s="1067"/>
      <c r="C274" s="1067"/>
      <c r="D274" s="1067"/>
      <c r="E274" s="357"/>
      <c r="F274" s="566">
        <f>SUM(F233:F273)</f>
        <v>0</v>
      </c>
    </row>
    <row r="275" spans="1:6">
      <c r="A275" s="348"/>
      <c r="B275" s="392"/>
      <c r="C275" s="374"/>
      <c r="D275" s="380"/>
      <c r="E275" s="344"/>
      <c r="F275" s="387"/>
    </row>
    <row r="276" spans="1:6">
      <c r="A276" s="348"/>
      <c r="B276" s="395" t="s">
        <v>274</v>
      </c>
      <c r="C276" s="374"/>
      <c r="D276" s="380"/>
      <c r="E276" s="344"/>
      <c r="F276" s="387"/>
    </row>
    <row r="277" spans="1:6">
      <c r="A277" s="348"/>
      <c r="B277" s="392"/>
      <c r="C277" s="374"/>
      <c r="D277" s="380"/>
      <c r="E277" s="344"/>
      <c r="F277" s="387"/>
    </row>
    <row r="278" spans="1:6" ht="78">
      <c r="A278" s="396" t="s">
        <v>382</v>
      </c>
      <c r="B278" s="552" t="s">
        <v>1655</v>
      </c>
      <c r="C278" s="396" t="s">
        <v>5</v>
      </c>
      <c r="D278" s="380">
        <v>1</v>
      </c>
      <c r="E278" s="344"/>
      <c r="F278" s="387">
        <f>D278*E278</f>
        <v>0</v>
      </c>
    </row>
    <row r="279" spans="1:6">
      <c r="A279" s="396"/>
      <c r="B279" s="398"/>
      <c r="C279" s="396"/>
      <c r="D279" s="380"/>
      <c r="E279" s="344"/>
      <c r="F279" s="387"/>
    </row>
    <row r="280" spans="1:6" ht="39">
      <c r="A280" s="396" t="s">
        <v>383</v>
      </c>
      <c r="B280" s="392" t="s">
        <v>384</v>
      </c>
      <c r="C280" s="396" t="s">
        <v>5</v>
      </c>
      <c r="D280" s="380">
        <v>2</v>
      </c>
      <c r="E280" s="344"/>
      <c r="F280" s="387">
        <f>D280*E280</f>
        <v>0</v>
      </c>
    </row>
    <row r="281" spans="1:6">
      <c r="A281" s="396"/>
      <c r="B281" s="392"/>
      <c r="C281" s="396"/>
      <c r="D281" s="380"/>
      <c r="E281" s="344"/>
      <c r="F281" s="387"/>
    </row>
    <row r="282" spans="1:6">
      <c r="A282" s="396"/>
      <c r="B282" s="392"/>
      <c r="C282" s="396"/>
      <c r="D282" s="380"/>
      <c r="E282" s="344"/>
      <c r="F282" s="387"/>
    </row>
    <row r="283" spans="1:6">
      <c r="A283" s="396"/>
      <c r="B283" s="392"/>
      <c r="C283" s="396"/>
      <c r="D283" s="380"/>
      <c r="E283" s="344"/>
      <c r="F283" s="387"/>
    </row>
    <row r="284" spans="1:6">
      <c r="A284" s="396"/>
      <c r="B284" s="392"/>
      <c r="C284" s="396"/>
      <c r="D284" s="380"/>
      <c r="E284" s="344"/>
      <c r="F284" s="387"/>
    </row>
    <row r="285" spans="1:6">
      <c r="A285" s="396"/>
      <c r="B285" s="392"/>
      <c r="C285" s="396"/>
      <c r="D285" s="380"/>
      <c r="E285" s="344"/>
      <c r="F285" s="387"/>
    </row>
    <row r="286" spans="1:6">
      <c r="A286" s="396"/>
      <c r="B286" s="392"/>
      <c r="C286" s="396"/>
      <c r="D286" s="380"/>
      <c r="E286" s="344"/>
      <c r="F286" s="387"/>
    </row>
    <row r="287" spans="1:6">
      <c r="A287" s="396"/>
      <c r="B287" s="392"/>
      <c r="C287" s="396"/>
      <c r="D287" s="380"/>
      <c r="E287" s="344"/>
      <c r="F287" s="387"/>
    </row>
    <row r="288" spans="1:6">
      <c r="A288" s="396"/>
      <c r="B288" s="392"/>
      <c r="C288" s="396"/>
      <c r="D288" s="380"/>
      <c r="E288" s="344"/>
      <c r="F288" s="387"/>
    </row>
    <row r="289" spans="1:6">
      <c r="A289" s="396"/>
      <c r="B289" s="392"/>
      <c r="C289" s="396"/>
      <c r="D289" s="380"/>
      <c r="E289" s="344"/>
      <c r="F289" s="387"/>
    </row>
    <row r="290" spans="1:6">
      <c r="A290" s="396"/>
      <c r="B290" s="392"/>
      <c r="C290" s="396"/>
      <c r="D290" s="380"/>
      <c r="E290" s="344"/>
      <c r="F290" s="387"/>
    </row>
    <row r="291" spans="1:6">
      <c r="A291" s="396"/>
      <c r="B291" s="392"/>
      <c r="C291" s="396"/>
      <c r="D291" s="380"/>
      <c r="E291" s="344"/>
      <c r="F291" s="387"/>
    </row>
    <row r="292" spans="1:6">
      <c r="A292" s="396"/>
      <c r="B292" s="392"/>
      <c r="C292" s="396"/>
      <c r="D292" s="380"/>
      <c r="E292" s="344"/>
      <c r="F292" s="387"/>
    </row>
    <row r="293" spans="1:6">
      <c r="A293" s="396"/>
      <c r="B293" s="392"/>
      <c r="C293" s="396"/>
      <c r="D293" s="380"/>
      <c r="E293" s="344"/>
      <c r="F293" s="387"/>
    </row>
    <row r="294" spans="1:6">
      <c r="A294" s="396"/>
      <c r="B294" s="392"/>
      <c r="C294" s="396"/>
      <c r="D294" s="380"/>
      <c r="E294" s="344"/>
      <c r="F294" s="387"/>
    </row>
    <row r="295" spans="1:6">
      <c r="A295" s="396"/>
      <c r="B295" s="392"/>
      <c r="C295" s="396"/>
      <c r="D295" s="380"/>
      <c r="E295" s="344"/>
      <c r="F295" s="387"/>
    </row>
    <row r="296" spans="1:6">
      <c r="A296" s="396"/>
      <c r="B296" s="392"/>
      <c r="C296" s="396"/>
      <c r="D296" s="380"/>
      <c r="E296" s="344"/>
      <c r="F296" s="387"/>
    </row>
    <row r="297" spans="1:6">
      <c r="A297" s="396"/>
      <c r="B297" s="392"/>
      <c r="C297" s="396"/>
      <c r="D297" s="380"/>
      <c r="E297" s="344"/>
      <c r="F297" s="387"/>
    </row>
    <row r="298" spans="1:6">
      <c r="A298" s="396"/>
      <c r="B298" s="392"/>
      <c r="C298" s="396"/>
      <c r="D298" s="380"/>
      <c r="E298" s="344"/>
      <c r="F298" s="387"/>
    </row>
    <row r="299" spans="1:6">
      <c r="A299" s="396"/>
      <c r="B299" s="392"/>
      <c r="C299" s="396"/>
      <c r="D299" s="380"/>
      <c r="E299" s="344"/>
      <c r="F299" s="387"/>
    </row>
    <row r="300" spans="1:6">
      <c r="A300" s="396"/>
      <c r="B300" s="392"/>
      <c r="C300" s="396"/>
      <c r="D300" s="380"/>
      <c r="E300" s="344"/>
      <c r="F300" s="387"/>
    </row>
    <row r="301" spans="1:6">
      <c r="A301" s="396"/>
      <c r="B301" s="392"/>
      <c r="C301" s="396"/>
      <c r="D301" s="380"/>
      <c r="E301" s="344"/>
      <c r="F301" s="387"/>
    </row>
    <row r="302" spans="1:6">
      <c r="A302" s="396"/>
      <c r="B302" s="392"/>
      <c r="C302" s="396"/>
      <c r="D302" s="380"/>
      <c r="E302" s="344"/>
      <c r="F302" s="387"/>
    </row>
    <row r="303" spans="1:6">
      <c r="A303" s="396"/>
      <c r="B303" s="392"/>
      <c r="C303" s="396"/>
      <c r="D303" s="380"/>
      <c r="E303" s="344"/>
      <c r="F303" s="387"/>
    </row>
    <row r="304" spans="1:6">
      <c r="A304" s="396"/>
      <c r="B304" s="392"/>
      <c r="C304" s="396"/>
      <c r="D304" s="380"/>
      <c r="E304" s="344"/>
      <c r="F304" s="387"/>
    </row>
    <row r="305" spans="1:6">
      <c r="A305" s="396"/>
      <c r="B305" s="392"/>
      <c r="C305" s="396"/>
      <c r="D305" s="380"/>
      <c r="E305" s="344"/>
      <c r="F305" s="387"/>
    </row>
    <row r="306" spans="1:6">
      <c r="A306" s="396"/>
      <c r="B306" s="392"/>
      <c r="C306" s="396"/>
      <c r="D306" s="380"/>
      <c r="E306" s="344"/>
      <c r="F306" s="387"/>
    </row>
    <row r="307" spans="1:6">
      <c r="A307" s="396"/>
      <c r="B307" s="392"/>
      <c r="C307" s="396"/>
      <c r="D307" s="380"/>
      <c r="E307" s="344"/>
      <c r="F307" s="387"/>
    </row>
    <row r="308" spans="1:6">
      <c r="A308" s="396"/>
      <c r="B308" s="392"/>
      <c r="C308" s="396"/>
      <c r="D308" s="380"/>
      <c r="E308" s="344"/>
      <c r="F308" s="387"/>
    </row>
    <row r="309" spans="1:6">
      <c r="A309" s="396"/>
      <c r="B309" s="392"/>
      <c r="C309" s="396"/>
      <c r="D309" s="380"/>
      <c r="E309" s="344"/>
      <c r="F309" s="387"/>
    </row>
    <row r="310" spans="1:6">
      <c r="A310" s="396"/>
      <c r="B310" s="392"/>
      <c r="C310" s="396"/>
      <c r="D310" s="380"/>
      <c r="E310" s="344"/>
      <c r="F310" s="387"/>
    </row>
    <row r="311" spans="1:6">
      <c r="A311" s="396"/>
      <c r="B311" s="392"/>
      <c r="C311" s="396"/>
      <c r="D311" s="380"/>
      <c r="E311" s="344"/>
      <c r="F311" s="387"/>
    </row>
    <row r="312" spans="1:6">
      <c r="A312" s="396"/>
      <c r="B312" s="392"/>
      <c r="C312" s="396"/>
      <c r="D312" s="380"/>
      <c r="E312" s="344"/>
      <c r="F312" s="387"/>
    </row>
    <row r="313" spans="1:6">
      <c r="A313" s="396"/>
      <c r="B313" s="392"/>
      <c r="C313" s="396"/>
      <c r="D313" s="380"/>
      <c r="E313" s="344"/>
      <c r="F313" s="387"/>
    </row>
    <row r="314" spans="1:6">
      <c r="A314" s="396"/>
      <c r="B314" s="392"/>
      <c r="C314" s="396"/>
      <c r="D314" s="380"/>
      <c r="E314" s="344"/>
      <c r="F314" s="387"/>
    </row>
    <row r="315" spans="1:6">
      <c r="A315" s="396"/>
      <c r="B315" s="392"/>
      <c r="C315" s="396"/>
      <c r="D315" s="380"/>
      <c r="E315" s="344"/>
      <c r="F315" s="387"/>
    </row>
    <row r="316" spans="1:6">
      <c r="A316" s="396"/>
      <c r="B316" s="392"/>
      <c r="C316" s="396"/>
      <c r="D316" s="380"/>
      <c r="E316" s="344"/>
      <c r="F316" s="387"/>
    </row>
    <row r="317" spans="1:6">
      <c r="A317" s="396"/>
      <c r="B317" s="392"/>
      <c r="C317" s="396"/>
      <c r="D317" s="380"/>
      <c r="E317" s="344"/>
      <c r="F317" s="387"/>
    </row>
    <row r="318" spans="1:6">
      <c r="A318" s="348"/>
      <c r="B318" s="392"/>
      <c r="C318" s="374"/>
      <c r="D318" s="380"/>
      <c r="E318" s="344"/>
      <c r="F318" s="387"/>
    </row>
    <row r="319" spans="1:6">
      <c r="A319" s="348"/>
      <c r="B319" s="392"/>
      <c r="C319" s="374"/>
      <c r="D319" s="380"/>
      <c r="E319" s="344" t="s">
        <v>234</v>
      </c>
      <c r="F319" s="387"/>
    </row>
    <row r="320" spans="1:6" ht="13.5" thickBot="1">
      <c r="A320" s="348"/>
      <c r="B320" s="392"/>
      <c r="C320" s="374"/>
      <c r="D320" s="380"/>
      <c r="E320" s="344" t="s">
        <v>234</v>
      </c>
      <c r="F320" s="387"/>
    </row>
    <row r="321" spans="1:6" ht="14.5" thickBot="1">
      <c r="A321" s="1066" t="s">
        <v>6</v>
      </c>
      <c r="B321" s="1067"/>
      <c r="C321" s="1067"/>
      <c r="D321" s="1067"/>
      <c r="E321" s="400"/>
      <c r="F321" s="566">
        <f>SUM(F275:F320)</f>
        <v>0</v>
      </c>
    </row>
    <row r="322" spans="1:6" ht="14">
      <c r="A322" s="401"/>
      <c r="B322" s="402"/>
      <c r="C322" s="403"/>
      <c r="D322" s="404"/>
      <c r="E322" s="405"/>
      <c r="F322" s="361"/>
    </row>
    <row r="323" spans="1:6" ht="14">
      <c r="A323" s="406"/>
      <c r="B323" s="407"/>
      <c r="C323" s="408"/>
      <c r="D323" s="409"/>
      <c r="E323" s="361"/>
      <c r="F323" s="361"/>
    </row>
    <row r="324" spans="1:6" ht="14">
      <c r="A324" s="406"/>
      <c r="B324" s="407"/>
      <c r="C324" s="408"/>
      <c r="D324" s="409"/>
      <c r="E324" s="361"/>
      <c r="F324" s="361"/>
    </row>
    <row r="325" spans="1:6" ht="14">
      <c r="A325" s="406"/>
      <c r="B325" s="407"/>
      <c r="C325" s="408"/>
      <c r="D325" s="409"/>
      <c r="E325" s="361"/>
      <c r="F325" s="361"/>
    </row>
    <row r="326" spans="1:6" ht="14">
      <c r="A326" s="406"/>
      <c r="B326" s="407"/>
      <c r="C326" s="408"/>
      <c r="D326" s="409"/>
      <c r="E326" s="361"/>
      <c r="F326" s="361"/>
    </row>
    <row r="327" spans="1:6" ht="14">
      <c r="A327" s="406"/>
      <c r="B327" s="407"/>
      <c r="C327" s="408"/>
      <c r="D327" s="409"/>
      <c r="E327" s="361"/>
      <c r="F327" s="361"/>
    </row>
    <row r="328" spans="1:6">
      <c r="A328" s="362"/>
      <c r="B328" s="363" t="s">
        <v>9</v>
      </c>
      <c r="C328" s="365"/>
      <c r="D328" s="409"/>
      <c r="E328" s="361"/>
      <c r="F328" s="361"/>
    </row>
    <row r="329" spans="1:6">
      <c r="A329" s="362"/>
      <c r="B329" s="363"/>
      <c r="C329" s="365"/>
      <c r="D329" s="409"/>
      <c r="E329" s="361"/>
      <c r="F329" s="361"/>
    </row>
    <row r="330" spans="1:6">
      <c r="A330" s="362"/>
      <c r="B330" s="363"/>
      <c r="D330" s="409"/>
      <c r="E330" s="361"/>
      <c r="F330" s="361"/>
    </row>
    <row r="331" spans="1:6">
      <c r="A331" s="362"/>
      <c r="B331" s="363">
        <v>1</v>
      </c>
      <c r="D331" s="409"/>
      <c r="E331" s="361"/>
      <c r="F331" s="364">
        <f>F52</f>
        <v>0</v>
      </c>
    </row>
    <row r="332" spans="1:6">
      <c r="A332" s="362"/>
      <c r="B332" s="363"/>
      <c r="D332" s="409"/>
      <c r="E332" s="361"/>
      <c r="F332" s="361"/>
    </row>
    <row r="333" spans="1:6">
      <c r="A333" s="362"/>
      <c r="B333" s="363">
        <v>2</v>
      </c>
      <c r="D333" s="409"/>
      <c r="E333" s="361"/>
      <c r="F333" s="364">
        <f>F103</f>
        <v>0</v>
      </c>
    </row>
    <row r="334" spans="1:6">
      <c r="A334" s="362"/>
      <c r="B334" s="363"/>
      <c r="D334" s="409"/>
      <c r="E334" s="361"/>
      <c r="F334" s="361"/>
    </row>
    <row r="335" spans="1:6">
      <c r="A335" s="362"/>
      <c r="B335" s="363">
        <v>3</v>
      </c>
      <c r="D335" s="409"/>
      <c r="E335" s="361"/>
      <c r="F335" s="364">
        <f>F150</f>
        <v>0</v>
      </c>
    </row>
    <row r="336" spans="1:6">
      <c r="A336" s="362"/>
      <c r="B336" s="363"/>
      <c r="D336" s="409"/>
      <c r="E336" s="361"/>
      <c r="F336" s="361"/>
    </row>
    <row r="337" spans="1:6">
      <c r="A337" s="362"/>
      <c r="B337" s="363">
        <v>4</v>
      </c>
      <c r="D337" s="409"/>
      <c r="E337" s="361"/>
      <c r="F337" s="364">
        <f>F192</f>
        <v>0</v>
      </c>
    </row>
    <row r="338" spans="1:6">
      <c r="A338" s="362"/>
      <c r="B338" s="363"/>
      <c r="D338" s="409"/>
      <c r="E338" s="361"/>
      <c r="F338" s="361"/>
    </row>
    <row r="339" spans="1:6">
      <c r="A339" s="362"/>
      <c r="B339" s="363">
        <v>5</v>
      </c>
      <c r="D339" s="409"/>
      <c r="E339" s="361"/>
      <c r="F339" s="364">
        <f>F232</f>
        <v>0</v>
      </c>
    </row>
    <row r="340" spans="1:6">
      <c r="A340" s="362"/>
      <c r="B340" s="363"/>
      <c r="D340" s="409"/>
      <c r="E340" s="361"/>
      <c r="F340" s="361"/>
    </row>
    <row r="341" spans="1:6">
      <c r="A341" s="362"/>
      <c r="B341" s="363">
        <v>6</v>
      </c>
      <c r="D341" s="409"/>
      <c r="E341" s="361"/>
      <c r="F341" s="364">
        <f>F274</f>
        <v>0</v>
      </c>
    </row>
    <row r="342" spans="1:6">
      <c r="A342" s="362"/>
      <c r="B342" s="363"/>
      <c r="D342" s="409"/>
      <c r="E342" s="361"/>
      <c r="F342" s="361"/>
    </row>
    <row r="343" spans="1:6">
      <c r="A343" s="362"/>
      <c r="B343" s="363">
        <v>7</v>
      </c>
      <c r="D343" s="409"/>
      <c r="E343" s="361"/>
      <c r="F343" s="364">
        <f>F321</f>
        <v>0</v>
      </c>
    </row>
    <row r="344" spans="1:6">
      <c r="A344" s="362"/>
      <c r="B344" s="363"/>
      <c r="D344" s="409"/>
      <c r="E344" s="361"/>
      <c r="F344" s="361"/>
    </row>
    <row r="345" spans="1:6">
      <c r="A345" s="362"/>
      <c r="B345" s="363"/>
      <c r="D345" s="409"/>
      <c r="E345" s="361"/>
      <c r="F345" s="361"/>
    </row>
    <row r="346" spans="1:6">
      <c r="A346" s="362"/>
      <c r="B346" s="363"/>
      <c r="D346" s="409"/>
      <c r="E346" s="361"/>
      <c r="F346" s="361"/>
    </row>
    <row r="347" spans="1:6">
      <c r="A347" s="362"/>
      <c r="B347" s="363"/>
      <c r="D347" s="409"/>
      <c r="E347" s="361"/>
      <c r="F347" s="361"/>
    </row>
    <row r="348" spans="1:6">
      <c r="A348" s="362"/>
      <c r="B348" s="363"/>
      <c r="D348" s="409"/>
      <c r="E348" s="361"/>
      <c r="F348" s="361"/>
    </row>
    <row r="349" spans="1:6">
      <c r="A349" s="362"/>
      <c r="B349" s="363"/>
      <c r="D349" s="409"/>
      <c r="E349" s="361"/>
      <c r="F349" s="361"/>
    </row>
    <row r="350" spans="1:6">
      <c r="A350" s="362"/>
      <c r="B350" s="363"/>
      <c r="D350" s="409"/>
      <c r="E350" s="361"/>
      <c r="F350" s="361"/>
    </row>
    <row r="351" spans="1:6">
      <c r="A351" s="362"/>
      <c r="B351" s="363"/>
      <c r="D351" s="409"/>
      <c r="E351" s="361"/>
      <c r="F351" s="361"/>
    </row>
    <row r="352" spans="1:6">
      <c r="A352" s="362"/>
      <c r="B352" s="363"/>
      <c r="D352" s="409"/>
      <c r="E352" s="361"/>
      <c r="F352" s="361"/>
    </row>
    <row r="353" spans="1:6">
      <c r="A353" s="362"/>
      <c r="B353" s="363"/>
      <c r="D353" s="409"/>
      <c r="E353" s="361"/>
      <c r="F353" s="361"/>
    </row>
    <row r="354" spans="1:6">
      <c r="A354" s="362"/>
      <c r="B354" s="363"/>
      <c r="D354" s="409"/>
      <c r="E354" s="361"/>
      <c r="F354" s="361"/>
    </row>
    <row r="355" spans="1:6">
      <c r="A355" s="362"/>
      <c r="B355" s="363"/>
      <c r="D355" s="409"/>
      <c r="E355" s="361"/>
      <c r="F355" s="361"/>
    </row>
    <row r="356" spans="1:6">
      <c r="A356" s="362"/>
      <c r="B356" s="363"/>
      <c r="D356" s="409"/>
      <c r="E356" s="361"/>
      <c r="F356" s="361"/>
    </row>
    <row r="357" spans="1:6">
      <c r="A357" s="362"/>
      <c r="B357" s="363"/>
      <c r="D357" s="409"/>
      <c r="E357" s="361"/>
      <c r="F357" s="361"/>
    </row>
    <row r="358" spans="1:6">
      <c r="A358" s="362"/>
      <c r="B358" s="363"/>
      <c r="D358" s="409"/>
      <c r="E358" s="361"/>
      <c r="F358" s="361"/>
    </row>
    <row r="359" spans="1:6">
      <c r="A359" s="362"/>
      <c r="B359" s="363"/>
      <c r="D359" s="409"/>
      <c r="E359" s="361"/>
      <c r="F359" s="361"/>
    </row>
    <row r="360" spans="1:6">
      <c r="A360" s="362"/>
      <c r="B360" s="363"/>
      <c r="D360" s="409"/>
      <c r="E360" s="361"/>
      <c r="F360" s="361"/>
    </row>
    <row r="361" spans="1:6">
      <c r="A361" s="362"/>
      <c r="B361" s="363"/>
      <c r="D361" s="409"/>
      <c r="E361" s="361"/>
      <c r="F361" s="361"/>
    </row>
    <row r="362" spans="1:6">
      <c r="A362" s="362"/>
      <c r="B362" s="363"/>
      <c r="D362" s="409"/>
      <c r="E362" s="361"/>
      <c r="F362" s="361"/>
    </row>
    <row r="363" spans="1:6">
      <c r="A363" s="362"/>
      <c r="B363" s="363"/>
      <c r="D363" s="409"/>
      <c r="E363" s="361"/>
      <c r="F363" s="361"/>
    </row>
    <row r="364" spans="1:6">
      <c r="A364" s="362"/>
      <c r="B364" s="363"/>
      <c r="D364" s="409"/>
      <c r="E364" s="361"/>
      <c r="F364" s="361"/>
    </row>
    <row r="365" spans="1:6">
      <c r="A365" s="362"/>
      <c r="B365" s="363"/>
      <c r="D365" s="409"/>
      <c r="E365" s="361"/>
      <c r="F365" s="361"/>
    </row>
    <row r="366" spans="1:6">
      <c r="A366" s="362"/>
      <c r="B366" s="365"/>
      <c r="D366" s="409"/>
      <c r="E366" s="361"/>
      <c r="F366" s="361"/>
    </row>
    <row r="367" spans="1:6">
      <c r="A367" s="362"/>
      <c r="B367" s="363"/>
      <c r="D367" s="409"/>
      <c r="E367" s="361"/>
      <c r="F367" s="361"/>
    </row>
    <row r="368" spans="1:6">
      <c r="A368" s="362"/>
      <c r="B368" s="363"/>
      <c r="D368" s="409"/>
      <c r="E368" s="361"/>
      <c r="F368" s="361"/>
    </row>
    <row r="369" spans="1:6">
      <c r="A369" s="362"/>
      <c r="B369" s="363"/>
      <c r="D369" s="409"/>
      <c r="E369" s="361"/>
      <c r="F369" s="361"/>
    </row>
    <row r="370" spans="1:6">
      <c r="A370" s="362"/>
      <c r="B370" s="363"/>
      <c r="D370" s="409"/>
      <c r="E370" s="361"/>
      <c r="F370" s="361"/>
    </row>
    <row r="371" spans="1:6" ht="13.5" thickBot="1">
      <c r="A371" s="362"/>
      <c r="B371" s="363"/>
      <c r="D371" s="409"/>
      <c r="E371" s="361"/>
      <c r="F371" s="361"/>
    </row>
    <row r="372" spans="1:6" ht="14.5" thickBot="1">
      <c r="A372" s="1069" t="s">
        <v>10</v>
      </c>
      <c r="B372" s="1070"/>
      <c r="C372" s="1070"/>
      <c r="D372" s="1070"/>
      <c r="E372" s="1071"/>
      <c r="F372" s="369">
        <f>SUM(F324:F349)</f>
        <v>0</v>
      </c>
    </row>
  </sheetData>
  <mergeCells count="13">
    <mergeCell ref="A1:F1"/>
    <mergeCell ref="A2:F2"/>
    <mergeCell ref="A274:D274"/>
    <mergeCell ref="A321:D321"/>
    <mergeCell ref="A372:E372"/>
    <mergeCell ref="A52:D52"/>
    <mergeCell ref="A103:D103"/>
    <mergeCell ref="A150:D150"/>
    <mergeCell ref="E6:E7"/>
    <mergeCell ref="A6:A7"/>
    <mergeCell ref="B6:B7"/>
    <mergeCell ref="C6:C7"/>
    <mergeCell ref="D6:D7"/>
  </mergeCells>
  <phoneticPr fontId="22" type="noConversion"/>
  <pageMargins left="0.70866141732283472" right="0.70866141732283472" top="0.74803149606299213" bottom="0.74803149606299213" header="0.31496062992125984" footer="0.31496062992125984"/>
  <pageSetup paperSize="9" scale="65" fitToHeight="0" orientation="portrait" r:id="rId1"/>
  <rowBreaks count="7" manualBreakCount="7">
    <brk id="52" max="5" man="1"/>
    <brk id="103" max="5" man="1"/>
    <brk id="150" max="5" man="1"/>
    <brk id="192" max="5" man="1"/>
    <brk id="232" max="5" man="1"/>
    <brk id="274" max="5" man="1"/>
    <brk id="321"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373"/>
  <sheetViews>
    <sheetView showGridLines="0" view="pageBreakPreview" zoomScaleNormal="75" zoomScaleSheetLayoutView="100" workbookViewId="0">
      <pane ySplit="7" topLeftCell="A272" activePane="bottomLeft" state="frozen"/>
      <selection activeCell="E35" sqref="E35"/>
      <selection pane="bottomLeft" activeCell="B288" sqref="B288"/>
    </sheetView>
  </sheetViews>
  <sheetFormatPr defaultColWidth="9.1796875" defaultRowHeight="13"/>
  <cols>
    <col min="1" max="1" width="10.26953125" style="363" bestFit="1" customWidth="1"/>
    <col min="2" max="2" width="46.81640625" style="345" customWidth="1"/>
    <col min="3" max="3" width="6.1796875" style="363" bestFit="1" customWidth="1"/>
    <col min="4" max="4" width="13.81640625" style="412" customWidth="1"/>
    <col min="5" max="5" width="15.7265625" style="359" customWidth="1"/>
    <col min="6" max="6" width="20" style="359" customWidth="1"/>
    <col min="7" max="16384" width="9.1796875" style="345"/>
  </cols>
  <sheetData>
    <row r="1" spans="1:6" s="123" customFormat="1" ht="23.25" customHeight="1">
      <c r="A1" s="1044" t="s">
        <v>921</v>
      </c>
      <c r="B1" s="1045"/>
      <c r="C1" s="1045"/>
      <c r="D1" s="1045"/>
      <c r="E1" s="1045"/>
      <c r="F1" s="1046"/>
    </row>
    <row r="2" spans="1:6" s="123" customFormat="1" ht="29.25" customHeight="1">
      <c r="A2" s="1027" t="s">
        <v>1957</v>
      </c>
      <c r="B2" s="1027"/>
      <c r="C2" s="1027"/>
      <c r="D2" s="1027"/>
      <c r="E2" s="1027"/>
      <c r="F2" s="1047"/>
    </row>
    <row r="3" spans="1:6" s="123" customFormat="1" ht="18.75" customHeight="1">
      <c r="A3" s="256" t="s">
        <v>1223</v>
      </c>
      <c r="B3" s="257" t="s">
        <v>1366</v>
      </c>
      <c r="C3" s="258"/>
      <c r="D3" s="258"/>
      <c r="E3" s="259"/>
      <c r="F3" s="260"/>
    </row>
    <row r="4" spans="1:6" s="123" customFormat="1" ht="14">
      <c r="A4" s="261" t="s">
        <v>1605</v>
      </c>
      <c r="B4" s="262"/>
      <c r="C4" s="258"/>
      <c r="D4" s="258"/>
      <c r="E4" s="259"/>
      <c r="F4" s="260"/>
    </row>
    <row r="5" spans="1:6" s="123" customFormat="1" ht="14.5" thickBot="1">
      <c r="A5" s="86"/>
      <c r="B5" s="87"/>
      <c r="C5" s="88"/>
      <c r="D5" s="88"/>
      <c r="E5" s="89"/>
      <c r="F5" s="90"/>
    </row>
    <row r="6" spans="1:6" s="340" customFormat="1" ht="15.75" customHeight="1">
      <c r="A6" s="1074" t="s">
        <v>0</v>
      </c>
      <c r="B6" s="1076" t="s">
        <v>1</v>
      </c>
      <c r="C6" s="1074" t="s">
        <v>2</v>
      </c>
      <c r="D6" s="1077" t="s">
        <v>3</v>
      </c>
      <c r="E6" s="1079" t="s">
        <v>11</v>
      </c>
      <c r="F6" s="339" t="s">
        <v>4</v>
      </c>
    </row>
    <row r="7" spans="1:6" s="340" customFormat="1" ht="15.75" customHeight="1" thickBot="1">
      <c r="A7" s="1075"/>
      <c r="B7" s="1075"/>
      <c r="C7" s="1075"/>
      <c r="D7" s="1078"/>
      <c r="E7" s="1080"/>
      <c r="F7" s="341" t="s">
        <v>12</v>
      </c>
    </row>
    <row r="8" spans="1:6" s="340" customFormat="1" ht="15.75" customHeight="1">
      <c r="A8" s="562"/>
      <c r="B8" s="539" t="s">
        <v>1427</v>
      </c>
      <c r="C8" s="562"/>
      <c r="D8" s="563"/>
      <c r="E8" s="564"/>
      <c r="F8" s="541"/>
    </row>
    <row r="9" spans="1:6" s="340" customFormat="1" ht="4.5" customHeight="1">
      <c r="A9" s="562"/>
      <c r="B9" s="542"/>
      <c r="C9" s="562"/>
      <c r="D9" s="563"/>
      <c r="E9" s="564"/>
      <c r="F9" s="541"/>
    </row>
    <row r="10" spans="1:6" ht="55.5" customHeight="1">
      <c r="A10" s="342"/>
      <c r="B10" s="540" t="s">
        <v>1659</v>
      </c>
      <c r="C10" s="371"/>
      <c r="D10" s="371"/>
      <c r="E10" s="344"/>
      <c r="F10" s="344"/>
    </row>
    <row r="11" spans="1:6" ht="15.75" customHeight="1">
      <c r="A11" s="346" t="s">
        <v>276</v>
      </c>
      <c r="B11" s="347" t="s">
        <v>1642</v>
      </c>
      <c r="C11" s="348"/>
      <c r="D11" s="371"/>
      <c r="E11" s="344"/>
      <c r="F11" s="344"/>
    </row>
    <row r="12" spans="1:6" ht="12.75" customHeight="1">
      <c r="A12" s="342"/>
      <c r="B12" s="343"/>
      <c r="C12" s="348"/>
      <c r="D12" s="371"/>
      <c r="E12" s="344"/>
      <c r="F12" s="352"/>
    </row>
    <row r="13" spans="1:6" ht="26">
      <c r="A13" s="373" t="s">
        <v>277</v>
      </c>
      <c r="B13" s="372" t="s">
        <v>236</v>
      </c>
      <c r="C13" s="374" t="s">
        <v>237</v>
      </c>
      <c r="D13" s="413">
        <v>0.1</v>
      </c>
      <c r="E13" s="344"/>
      <c r="F13" s="352">
        <f>D13*E13</f>
        <v>0</v>
      </c>
    </row>
    <row r="14" spans="1:6">
      <c r="A14" s="373"/>
      <c r="B14" s="372"/>
      <c r="C14" s="374"/>
      <c r="D14" s="375"/>
      <c r="E14" s="344"/>
      <c r="F14" s="352"/>
    </row>
    <row r="15" spans="1:6" ht="26">
      <c r="A15" s="373" t="s">
        <v>278</v>
      </c>
      <c r="B15" s="372" t="s">
        <v>1373</v>
      </c>
      <c r="C15" s="374" t="s">
        <v>5</v>
      </c>
      <c r="D15" s="375">
        <v>2</v>
      </c>
      <c r="E15" s="344"/>
      <c r="F15" s="352">
        <f>D15*E15</f>
        <v>0</v>
      </c>
    </row>
    <row r="16" spans="1:6" ht="12.75" customHeight="1">
      <c r="A16" s="378"/>
      <c r="B16" s="379"/>
      <c r="C16" s="348"/>
      <c r="D16" s="371"/>
      <c r="E16" s="344"/>
      <c r="F16" s="352"/>
    </row>
    <row r="17" spans="1:6" ht="15.75" customHeight="1">
      <c r="A17" s="346" t="s">
        <v>279</v>
      </c>
      <c r="B17" s="347" t="s">
        <v>238</v>
      </c>
      <c r="C17" s="348"/>
      <c r="D17" s="371"/>
      <c r="E17" s="344"/>
      <c r="F17" s="352"/>
    </row>
    <row r="18" spans="1:6" ht="15.75" customHeight="1">
      <c r="A18" s="346"/>
      <c r="B18" s="347"/>
      <c r="C18" s="348"/>
      <c r="D18" s="371"/>
      <c r="E18" s="344"/>
      <c r="F18" s="352"/>
    </row>
    <row r="19" spans="1:6" ht="26">
      <c r="A19" s="414" t="s">
        <v>280</v>
      </c>
      <c r="B19" s="372" t="s">
        <v>262</v>
      </c>
      <c r="C19" s="374"/>
      <c r="D19" s="375"/>
      <c r="E19" s="344"/>
      <c r="F19" s="352"/>
    </row>
    <row r="20" spans="1:6" ht="12.75" customHeight="1">
      <c r="A20" s="342"/>
      <c r="B20" s="343"/>
      <c r="C20" s="348"/>
      <c r="D20" s="371"/>
      <c r="E20" s="344"/>
      <c r="F20" s="352"/>
    </row>
    <row r="21" spans="1:6" ht="15.5">
      <c r="A21" s="415" t="s">
        <v>281</v>
      </c>
      <c r="B21" s="372" t="s">
        <v>252</v>
      </c>
      <c r="C21" s="374" t="s">
        <v>1590</v>
      </c>
      <c r="D21" s="375">
        <v>15</v>
      </c>
      <c r="E21" s="344"/>
      <c r="F21" s="352">
        <f>D21*E21</f>
        <v>0</v>
      </c>
    </row>
    <row r="22" spans="1:6" ht="15.5">
      <c r="A22" s="415" t="s">
        <v>282</v>
      </c>
      <c r="B22" s="372" t="s">
        <v>253</v>
      </c>
      <c r="C22" s="374" t="s">
        <v>1590</v>
      </c>
      <c r="D22" s="375">
        <v>57</v>
      </c>
      <c r="E22" s="344"/>
      <c r="F22" s="352">
        <f>D22*E22</f>
        <v>0</v>
      </c>
    </row>
    <row r="23" spans="1:6" ht="12.75" customHeight="1">
      <c r="A23" s="342"/>
      <c r="B23" s="343"/>
      <c r="C23" s="348"/>
      <c r="D23" s="371"/>
      <c r="E23" s="344"/>
      <c r="F23" s="352"/>
    </row>
    <row r="24" spans="1:6" ht="15.5">
      <c r="A24" s="342" t="s">
        <v>283</v>
      </c>
      <c r="B24" s="372" t="s">
        <v>239</v>
      </c>
      <c r="C24" s="348" t="s">
        <v>1591</v>
      </c>
      <c r="D24" s="371">
        <v>52</v>
      </c>
      <c r="E24" s="344"/>
      <c r="F24" s="352">
        <f>D24*E24</f>
        <v>0</v>
      </c>
    </row>
    <row r="25" spans="1:6">
      <c r="A25" s="342"/>
      <c r="B25" s="372"/>
      <c r="C25" s="348"/>
      <c r="D25" s="371"/>
      <c r="E25" s="344"/>
      <c r="F25" s="352"/>
    </row>
    <row r="26" spans="1:6" ht="15.5">
      <c r="A26" s="342" t="s">
        <v>284</v>
      </c>
      <c r="B26" s="372" t="s">
        <v>263</v>
      </c>
      <c r="C26" s="374" t="s">
        <v>1590</v>
      </c>
      <c r="D26" s="375">
        <v>8</v>
      </c>
      <c r="E26" s="344"/>
      <c r="F26" s="352">
        <f>D26*E26</f>
        <v>0</v>
      </c>
    </row>
    <row r="27" spans="1:6">
      <c r="A27" s="342"/>
      <c r="B27" s="372"/>
      <c r="C27" s="348"/>
      <c r="D27" s="371"/>
      <c r="E27" s="344"/>
      <c r="F27" s="352"/>
    </row>
    <row r="28" spans="1:6" ht="26">
      <c r="A28" s="342" t="s">
        <v>285</v>
      </c>
      <c r="B28" s="372" t="s">
        <v>286</v>
      </c>
      <c r="C28" s="374" t="s">
        <v>1590</v>
      </c>
      <c r="D28" s="375">
        <v>8</v>
      </c>
      <c r="E28" s="344"/>
      <c r="F28" s="352">
        <f>D28*E28</f>
        <v>0</v>
      </c>
    </row>
    <row r="29" spans="1:6">
      <c r="A29" s="342"/>
      <c r="B29" s="372"/>
      <c r="C29" s="348"/>
      <c r="D29" s="371"/>
      <c r="E29" s="344"/>
      <c r="F29" s="352"/>
    </row>
    <row r="30" spans="1:6">
      <c r="A30" s="346" t="s">
        <v>287</v>
      </c>
      <c r="B30" s="347" t="s">
        <v>33</v>
      </c>
      <c r="C30" s="348"/>
      <c r="D30" s="371"/>
      <c r="E30" s="344"/>
      <c r="F30" s="352"/>
    </row>
    <row r="31" spans="1:6">
      <c r="A31" s="346"/>
      <c r="B31" s="381"/>
      <c r="C31" s="348"/>
      <c r="D31" s="380"/>
      <c r="E31" s="344"/>
      <c r="F31" s="352"/>
    </row>
    <row r="32" spans="1:6" ht="26">
      <c r="A32" s="382" t="s">
        <v>288</v>
      </c>
      <c r="B32" s="392" t="s">
        <v>1656</v>
      </c>
      <c r="C32" s="374" t="s">
        <v>1590</v>
      </c>
      <c r="D32" s="380">
        <v>12</v>
      </c>
      <c r="E32" s="344"/>
      <c r="F32" s="352">
        <f>D32*E32</f>
        <v>0</v>
      </c>
    </row>
    <row r="33" spans="1:6">
      <c r="A33" s="382"/>
      <c r="B33" s="383"/>
      <c r="C33" s="374"/>
      <c r="D33" s="380"/>
      <c r="E33" s="344"/>
      <c r="F33" s="352"/>
    </row>
    <row r="34" spans="1:6" ht="26">
      <c r="A34" s="382" t="s">
        <v>289</v>
      </c>
      <c r="B34" s="383" t="s">
        <v>240</v>
      </c>
      <c r="C34" s="374" t="s">
        <v>1590</v>
      </c>
      <c r="D34" s="380">
        <v>28</v>
      </c>
      <c r="E34" s="344"/>
      <c r="F34" s="352">
        <f>D34*E34</f>
        <v>0</v>
      </c>
    </row>
    <row r="35" spans="1:6">
      <c r="A35" s="342"/>
      <c r="B35" s="372"/>
      <c r="C35" s="348"/>
      <c r="D35" s="371"/>
      <c r="E35" s="344"/>
      <c r="F35" s="352"/>
    </row>
    <row r="36" spans="1:6" ht="26">
      <c r="A36" s="382" t="s">
        <v>290</v>
      </c>
      <c r="B36" s="383" t="s">
        <v>241</v>
      </c>
      <c r="C36" s="374" t="s">
        <v>1590</v>
      </c>
      <c r="D36" s="380">
        <v>4</v>
      </c>
      <c r="E36" s="344"/>
      <c r="F36" s="352">
        <f>D36*E36</f>
        <v>0</v>
      </c>
    </row>
    <row r="37" spans="1:6">
      <c r="A37" s="382"/>
      <c r="B37" s="383"/>
      <c r="C37" s="374"/>
      <c r="D37" s="380"/>
      <c r="E37" s="344"/>
      <c r="F37" s="352"/>
    </row>
    <row r="38" spans="1:6" ht="26">
      <c r="A38" s="382" t="s">
        <v>291</v>
      </c>
      <c r="B38" s="383" t="s">
        <v>292</v>
      </c>
      <c r="C38" s="374"/>
      <c r="D38" s="380"/>
      <c r="E38" s="344"/>
      <c r="F38" s="352"/>
    </row>
    <row r="39" spans="1:6">
      <c r="A39" s="382"/>
      <c r="B39" s="383"/>
      <c r="C39" s="374"/>
      <c r="D39" s="380"/>
      <c r="E39" s="344"/>
      <c r="F39" s="352"/>
    </row>
    <row r="40" spans="1:6" ht="15.5">
      <c r="A40" s="382" t="s">
        <v>293</v>
      </c>
      <c r="B40" s="383" t="s">
        <v>169</v>
      </c>
      <c r="C40" s="374" t="s">
        <v>1590</v>
      </c>
      <c r="D40" s="380">
        <v>4</v>
      </c>
      <c r="E40" s="344"/>
      <c r="F40" s="352">
        <f>D40*E40</f>
        <v>0</v>
      </c>
    </row>
    <row r="41" spans="1:6" ht="15.5">
      <c r="A41" s="382" t="s">
        <v>294</v>
      </c>
      <c r="B41" s="383" t="s">
        <v>170</v>
      </c>
      <c r="C41" s="374" t="s">
        <v>1590</v>
      </c>
      <c r="D41" s="380">
        <v>1</v>
      </c>
      <c r="E41" s="344"/>
      <c r="F41" s="352">
        <f>D41*E41</f>
        <v>0</v>
      </c>
    </row>
    <row r="42" spans="1:6">
      <c r="A42" s="382"/>
      <c r="B42" s="383"/>
      <c r="C42" s="374"/>
      <c r="D42" s="380"/>
      <c r="E42" s="344"/>
      <c r="F42" s="352"/>
    </row>
    <row r="43" spans="1:6" ht="26">
      <c r="A43" s="382" t="s">
        <v>295</v>
      </c>
      <c r="B43" s="383" t="s">
        <v>296</v>
      </c>
      <c r="C43" s="374"/>
      <c r="D43" s="380"/>
      <c r="E43" s="344"/>
      <c r="F43" s="352"/>
    </row>
    <row r="44" spans="1:6">
      <c r="A44" s="382"/>
      <c r="B44" s="383"/>
      <c r="C44" s="374"/>
      <c r="D44" s="380"/>
      <c r="E44" s="344"/>
      <c r="F44" s="352"/>
    </row>
    <row r="45" spans="1:6" ht="15.5">
      <c r="A45" s="382" t="s">
        <v>297</v>
      </c>
      <c r="B45" s="383" t="s">
        <v>169</v>
      </c>
      <c r="C45" s="374" t="s">
        <v>1590</v>
      </c>
      <c r="D45" s="380">
        <v>5</v>
      </c>
      <c r="E45" s="344"/>
      <c r="F45" s="352">
        <f>D45*E45</f>
        <v>0</v>
      </c>
    </row>
    <row r="46" spans="1:6" ht="15.5">
      <c r="A46" s="382" t="s">
        <v>298</v>
      </c>
      <c r="B46" s="383" t="s">
        <v>170</v>
      </c>
      <c r="C46" s="374" t="s">
        <v>1590</v>
      </c>
      <c r="D46" s="380">
        <v>17</v>
      </c>
      <c r="E46" s="344"/>
      <c r="F46" s="352">
        <f>D46*E46</f>
        <v>0</v>
      </c>
    </row>
    <row r="47" spans="1:6">
      <c r="A47" s="382"/>
      <c r="B47" s="383"/>
      <c r="C47" s="374"/>
      <c r="D47" s="380"/>
      <c r="E47" s="344"/>
      <c r="F47" s="352"/>
    </row>
    <row r="48" spans="1:6" ht="28.5">
      <c r="A48" s="382" t="s">
        <v>299</v>
      </c>
      <c r="B48" s="383" t="s">
        <v>1601</v>
      </c>
      <c r="C48" s="374" t="s">
        <v>1590</v>
      </c>
      <c r="D48" s="380">
        <v>9</v>
      </c>
      <c r="E48" s="344"/>
      <c r="F48" s="352">
        <f>D48*E48</f>
        <v>0</v>
      </c>
    </row>
    <row r="49" spans="1:6">
      <c r="A49" s="382"/>
      <c r="B49" s="383"/>
      <c r="C49" s="374"/>
      <c r="D49" s="380"/>
      <c r="E49" s="344"/>
      <c r="F49" s="352"/>
    </row>
    <row r="50" spans="1:6" ht="28.5">
      <c r="A50" s="382" t="s">
        <v>300</v>
      </c>
      <c r="B50" s="383" t="s">
        <v>1592</v>
      </c>
      <c r="C50" s="374" t="s">
        <v>1590</v>
      </c>
      <c r="D50" s="380">
        <v>2</v>
      </c>
      <c r="E50" s="344"/>
      <c r="F50" s="352">
        <f>D50*E50</f>
        <v>0</v>
      </c>
    </row>
    <row r="51" spans="1:6">
      <c r="A51" s="382"/>
      <c r="B51" s="383"/>
      <c r="C51" s="374"/>
      <c r="D51" s="380"/>
      <c r="E51" s="344"/>
      <c r="F51" s="352"/>
    </row>
    <row r="52" spans="1:6">
      <c r="A52" s="382"/>
      <c r="B52" s="383"/>
      <c r="C52" s="374"/>
      <c r="D52" s="380"/>
      <c r="E52" s="344"/>
      <c r="F52" s="352"/>
    </row>
    <row r="53" spans="1:6">
      <c r="A53" s="382"/>
      <c r="B53" s="383"/>
      <c r="C53" s="374"/>
      <c r="D53" s="380"/>
      <c r="E53" s="344"/>
      <c r="F53" s="352"/>
    </row>
    <row r="54" spans="1:6">
      <c r="A54" s="382"/>
      <c r="B54" s="383"/>
      <c r="C54" s="374"/>
      <c r="D54" s="380"/>
      <c r="E54" s="344"/>
      <c r="F54" s="352"/>
    </row>
    <row r="55" spans="1:6">
      <c r="A55" s="382"/>
      <c r="B55" s="383"/>
      <c r="C55" s="374"/>
      <c r="D55" s="380"/>
      <c r="E55" s="344"/>
      <c r="F55" s="352"/>
    </row>
    <row r="56" spans="1:6">
      <c r="A56" s="382"/>
      <c r="B56" s="383"/>
      <c r="C56" s="374"/>
      <c r="D56" s="380"/>
      <c r="E56" s="344"/>
      <c r="F56" s="352"/>
    </row>
    <row r="57" spans="1:6" ht="13.5" thickBot="1">
      <c r="A57" s="348"/>
      <c r="B57" s="394"/>
      <c r="C57" s="348"/>
      <c r="D57" s="380"/>
      <c r="E57" s="344"/>
      <c r="F57" s="344"/>
    </row>
    <row r="58" spans="1:6" ht="14.5" thickBot="1">
      <c r="A58" s="1066" t="s">
        <v>6</v>
      </c>
      <c r="B58" s="1067"/>
      <c r="C58" s="1067"/>
      <c r="D58" s="1067"/>
      <c r="E58" s="357"/>
      <c r="F58" s="566">
        <f>SUM(F12:F57)</f>
        <v>0</v>
      </c>
    </row>
    <row r="59" spans="1:6">
      <c r="A59" s="382"/>
      <c r="B59" s="383"/>
      <c r="C59" s="374"/>
      <c r="D59" s="380"/>
      <c r="E59" s="344"/>
      <c r="F59" s="352"/>
    </row>
    <row r="60" spans="1:6">
      <c r="A60" s="346" t="s">
        <v>301</v>
      </c>
      <c r="B60" s="347" t="s">
        <v>34</v>
      </c>
      <c r="C60" s="348"/>
      <c r="D60" s="371"/>
      <c r="E60" s="344"/>
      <c r="F60" s="352"/>
    </row>
    <row r="61" spans="1:6">
      <c r="A61" s="382"/>
      <c r="B61" s="384"/>
      <c r="C61" s="348"/>
      <c r="D61" s="380"/>
      <c r="E61" s="344"/>
      <c r="F61" s="352"/>
    </row>
    <row r="62" spans="1:6" ht="15.75" customHeight="1">
      <c r="A62" s="342" t="s">
        <v>302</v>
      </c>
      <c r="B62" s="372" t="s">
        <v>243</v>
      </c>
      <c r="C62" s="348"/>
      <c r="D62" s="371"/>
      <c r="E62" s="344"/>
      <c r="F62" s="352"/>
    </row>
    <row r="63" spans="1:6">
      <c r="A63" s="342"/>
      <c r="B63" s="343"/>
      <c r="C63" s="348"/>
      <c r="D63" s="371"/>
      <c r="E63" s="344"/>
      <c r="F63" s="352"/>
    </row>
    <row r="64" spans="1:6" ht="15.5">
      <c r="A64" s="342" t="s">
        <v>303</v>
      </c>
      <c r="B64" s="343" t="s">
        <v>244</v>
      </c>
      <c r="C64" s="348" t="s">
        <v>1591</v>
      </c>
      <c r="D64" s="371">
        <v>2</v>
      </c>
      <c r="E64" s="344"/>
      <c r="F64" s="352">
        <f>D64*E64</f>
        <v>0</v>
      </c>
    </row>
    <row r="65" spans="1:6" ht="15.5">
      <c r="A65" s="342" t="s">
        <v>304</v>
      </c>
      <c r="B65" s="343" t="s">
        <v>245</v>
      </c>
      <c r="C65" s="348" t="s">
        <v>1591</v>
      </c>
      <c r="D65" s="371">
        <v>1</v>
      </c>
      <c r="E65" s="344"/>
      <c r="F65" s="352">
        <f>D65*E65</f>
        <v>0</v>
      </c>
    </row>
    <row r="66" spans="1:6">
      <c r="A66" s="342"/>
      <c r="B66" s="343"/>
      <c r="C66" s="348"/>
      <c r="D66" s="371"/>
      <c r="E66" s="344"/>
      <c r="F66" s="352"/>
    </row>
    <row r="67" spans="1:6">
      <c r="A67" s="342" t="s">
        <v>305</v>
      </c>
      <c r="B67" s="343" t="s">
        <v>306</v>
      </c>
      <c r="C67" s="348" t="s">
        <v>7</v>
      </c>
      <c r="D67" s="371">
        <v>46</v>
      </c>
      <c r="E67" s="344"/>
      <c r="F67" s="352">
        <f>D67*E67</f>
        <v>0</v>
      </c>
    </row>
    <row r="68" spans="1:6">
      <c r="A68" s="342"/>
      <c r="B68" s="343"/>
      <c r="C68" s="348"/>
      <c r="D68" s="371"/>
      <c r="E68" s="344"/>
      <c r="F68" s="352"/>
    </row>
    <row r="69" spans="1:6" ht="28.5">
      <c r="A69" s="342" t="s">
        <v>307</v>
      </c>
      <c r="B69" s="372" t="s">
        <v>1602</v>
      </c>
      <c r="C69" s="348" t="s">
        <v>7</v>
      </c>
      <c r="D69" s="371">
        <v>35</v>
      </c>
      <c r="E69" s="344"/>
      <c r="F69" s="352">
        <f>D69*E69</f>
        <v>0</v>
      </c>
    </row>
    <row r="70" spans="1:6">
      <c r="A70" s="342"/>
      <c r="B70" s="372"/>
      <c r="C70" s="348"/>
      <c r="D70" s="371"/>
      <c r="E70" s="344"/>
      <c r="F70" s="352"/>
    </row>
    <row r="71" spans="1:6" ht="26">
      <c r="A71" s="342" t="s">
        <v>308</v>
      </c>
      <c r="B71" s="372" t="s">
        <v>35</v>
      </c>
      <c r="C71" s="348"/>
      <c r="D71" s="371"/>
      <c r="E71" s="344"/>
      <c r="F71" s="352"/>
    </row>
    <row r="72" spans="1:6" ht="12.75" customHeight="1">
      <c r="A72" s="342"/>
      <c r="B72" s="343"/>
      <c r="C72" s="348"/>
      <c r="D72" s="371"/>
      <c r="E72" s="344"/>
      <c r="F72" s="352"/>
    </row>
    <row r="73" spans="1:6" ht="12.75" customHeight="1">
      <c r="A73" s="342" t="s">
        <v>309</v>
      </c>
      <c r="B73" s="343" t="s">
        <v>36</v>
      </c>
      <c r="C73" s="348" t="s">
        <v>8</v>
      </c>
      <c r="D73" s="387">
        <v>0.05</v>
      </c>
      <c r="E73" s="344"/>
      <c r="F73" s="352">
        <f>D73*E73</f>
        <v>0</v>
      </c>
    </row>
    <row r="74" spans="1:6" ht="12.75" customHeight="1">
      <c r="A74" s="342" t="s">
        <v>310</v>
      </c>
      <c r="B74" s="343" t="s">
        <v>37</v>
      </c>
      <c r="C74" s="348" t="s">
        <v>8</v>
      </c>
      <c r="D74" s="387">
        <v>0.1</v>
      </c>
      <c r="E74" s="344"/>
      <c r="F74" s="352">
        <f>D74*E74</f>
        <v>0</v>
      </c>
    </row>
    <row r="75" spans="1:6">
      <c r="A75" s="342" t="s">
        <v>311</v>
      </c>
      <c r="B75" s="343" t="s">
        <v>38</v>
      </c>
      <c r="C75" s="348" t="s">
        <v>8</v>
      </c>
      <c r="D75" s="388">
        <v>0.7</v>
      </c>
      <c r="E75" s="344"/>
      <c r="F75" s="352">
        <f>D75*E75</f>
        <v>0</v>
      </c>
    </row>
    <row r="76" spans="1:6">
      <c r="A76" s="342"/>
      <c r="B76" s="385"/>
      <c r="C76" s="348"/>
      <c r="D76" s="380"/>
      <c r="E76" s="344"/>
      <c r="F76" s="352"/>
    </row>
    <row r="77" spans="1:6" ht="26">
      <c r="A77" s="342" t="s">
        <v>312</v>
      </c>
      <c r="B77" s="372" t="s">
        <v>1389</v>
      </c>
      <c r="C77" s="348" t="s">
        <v>1591</v>
      </c>
      <c r="D77" s="380">
        <v>28</v>
      </c>
      <c r="E77" s="344"/>
      <c r="F77" s="352">
        <f>D77*E77</f>
        <v>0</v>
      </c>
    </row>
    <row r="78" spans="1:6">
      <c r="A78" s="342"/>
      <c r="B78" s="376"/>
      <c r="C78" s="348"/>
      <c r="D78" s="380"/>
      <c r="E78" s="344"/>
      <c r="F78" s="352"/>
    </row>
    <row r="79" spans="1:6">
      <c r="A79" s="342" t="s">
        <v>313</v>
      </c>
      <c r="B79" s="376" t="s">
        <v>314</v>
      </c>
      <c r="C79" s="348" t="s">
        <v>5</v>
      </c>
      <c r="D79" s="380">
        <v>100</v>
      </c>
      <c r="E79" s="344"/>
      <c r="F79" s="352">
        <f>D79*E79</f>
        <v>0</v>
      </c>
    </row>
    <row r="80" spans="1:6">
      <c r="A80" s="342"/>
      <c r="B80" s="376"/>
      <c r="C80" s="348"/>
      <c r="D80" s="380"/>
      <c r="E80" s="344"/>
      <c r="F80" s="352"/>
    </row>
    <row r="81" spans="1:6" ht="15.5">
      <c r="A81" s="342" t="s">
        <v>315</v>
      </c>
      <c r="B81" s="376" t="s">
        <v>1603</v>
      </c>
      <c r="C81" s="348" t="s">
        <v>5</v>
      </c>
      <c r="D81" s="380">
        <v>25</v>
      </c>
      <c r="E81" s="344"/>
      <c r="F81" s="352">
        <f>D81*E81</f>
        <v>0</v>
      </c>
    </row>
    <row r="82" spans="1:6" ht="15.75" customHeight="1">
      <c r="A82" s="348"/>
      <c r="B82" s="386"/>
      <c r="C82" s="348"/>
      <c r="D82" s="380"/>
      <c r="E82" s="344"/>
      <c r="F82" s="352"/>
    </row>
    <row r="83" spans="1:6" ht="15.75" customHeight="1">
      <c r="A83" s="346" t="s">
        <v>316</v>
      </c>
      <c r="B83" s="347" t="s">
        <v>39</v>
      </c>
      <c r="C83" s="348"/>
      <c r="D83" s="380"/>
      <c r="E83" s="344"/>
      <c r="F83" s="352"/>
    </row>
    <row r="84" spans="1:6" ht="15.75" customHeight="1">
      <c r="A84" s="348"/>
      <c r="B84" s="386"/>
      <c r="C84" s="348"/>
      <c r="D84" s="380"/>
      <c r="E84" s="344"/>
      <c r="F84" s="352"/>
    </row>
    <row r="85" spans="1:6" ht="26">
      <c r="A85" s="348"/>
      <c r="B85" s="353" t="s">
        <v>911</v>
      </c>
      <c r="C85" s="351"/>
      <c r="D85" s="380"/>
      <c r="E85" s="344"/>
      <c r="F85" s="352"/>
    </row>
    <row r="86" spans="1:6" ht="12.75" customHeight="1">
      <c r="A86" s="348"/>
      <c r="B86" s="356"/>
      <c r="C86" s="351"/>
      <c r="D86" s="380"/>
      <c r="E86" s="344"/>
      <c r="F86" s="352"/>
    </row>
    <row r="87" spans="1:6">
      <c r="A87" s="348" t="s">
        <v>317</v>
      </c>
      <c r="B87" s="353" t="s">
        <v>1865</v>
      </c>
      <c r="C87" s="351" t="s">
        <v>7</v>
      </c>
      <c r="D87" s="380">
        <v>400</v>
      </c>
      <c r="E87" s="344"/>
      <c r="F87" s="352">
        <f>D87*E87</f>
        <v>0</v>
      </c>
    </row>
    <row r="88" spans="1:6">
      <c r="A88" s="348"/>
      <c r="B88" s="353"/>
      <c r="C88" s="421"/>
      <c r="D88" s="380"/>
      <c r="E88" s="344"/>
      <c r="F88" s="352"/>
    </row>
    <row r="89" spans="1:6" ht="26">
      <c r="A89" s="348"/>
      <c r="B89" s="353" t="s">
        <v>912</v>
      </c>
      <c r="C89" s="351"/>
      <c r="D89" s="380"/>
      <c r="E89" s="344"/>
      <c r="F89" s="352"/>
    </row>
    <row r="90" spans="1:6">
      <c r="A90" s="348"/>
      <c r="B90" s="356"/>
      <c r="C90" s="351"/>
      <c r="D90" s="380"/>
      <c r="E90" s="344"/>
      <c r="F90" s="352"/>
    </row>
    <row r="91" spans="1:6">
      <c r="A91" s="348" t="s">
        <v>318</v>
      </c>
      <c r="B91" s="353" t="s">
        <v>1865</v>
      </c>
      <c r="C91" s="351" t="s">
        <v>7</v>
      </c>
      <c r="D91" s="380">
        <v>40</v>
      </c>
      <c r="E91" s="344"/>
      <c r="F91" s="352">
        <f>D91*E91</f>
        <v>0</v>
      </c>
    </row>
    <row r="92" spans="1:6">
      <c r="A92" s="348" t="s">
        <v>319</v>
      </c>
      <c r="B92" s="353" t="s">
        <v>1866</v>
      </c>
      <c r="C92" s="351" t="s">
        <v>7</v>
      </c>
      <c r="D92" s="380">
        <v>10</v>
      </c>
      <c r="E92" s="344"/>
      <c r="F92" s="352">
        <f>D92*E92</f>
        <v>0</v>
      </c>
    </row>
    <row r="93" spans="1:6">
      <c r="A93" s="348"/>
      <c r="B93" s="353"/>
      <c r="C93" s="421"/>
      <c r="D93" s="380"/>
      <c r="E93" s="344"/>
      <c r="F93" s="352"/>
    </row>
    <row r="94" spans="1:6" ht="26">
      <c r="A94" s="348"/>
      <c r="B94" s="353" t="s">
        <v>913</v>
      </c>
      <c r="C94" s="351"/>
      <c r="D94" s="380"/>
      <c r="E94" s="344"/>
      <c r="F94" s="352"/>
    </row>
    <row r="95" spans="1:6">
      <c r="A95" s="348"/>
      <c r="B95" s="356"/>
      <c r="C95" s="351"/>
      <c r="D95" s="380"/>
      <c r="E95" s="344"/>
      <c r="F95" s="352"/>
    </row>
    <row r="96" spans="1:6">
      <c r="A96" s="348" t="s">
        <v>320</v>
      </c>
      <c r="B96" s="353" t="s">
        <v>1865</v>
      </c>
      <c r="C96" s="351" t="s">
        <v>7</v>
      </c>
      <c r="D96" s="380">
        <v>10</v>
      </c>
      <c r="E96" s="344"/>
      <c r="F96" s="352">
        <f>D96*E96</f>
        <v>0</v>
      </c>
    </row>
    <row r="97" spans="1:6">
      <c r="A97" s="348" t="s">
        <v>321</v>
      </c>
      <c r="B97" s="353" t="s">
        <v>1866</v>
      </c>
      <c r="C97" s="351" t="s">
        <v>7</v>
      </c>
      <c r="D97" s="380">
        <v>45</v>
      </c>
      <c r="E97" s="344"/>
      <c r="F97" s="352">
        <f>D97*E97</f>
        <v>0</v>
      </c>
    </row>
    <row r="98" spans="1:6">
      <c r="A98" s="348"/>
      <c r="B98" s="353"/>
      <c r="C98" s="421"/>
      <c r="D98" s="380"/>
      <c r="E98" s="344"/>
      <c r="F98" s="352"/>
    </row>
    <row r="99" spans="1:6" ht="26">
      <c r="A99" s="348" t="s">
        <v>322</v>
      </c>
      <c r="B99" s="353" t="s">
        <v>1867</v>
      </c>
      <c r="C99" s="351" t="s">
        <v>7</v>
      </c>
      <c r="D99" s="380">
        <v>15</v>
      </c>
      <c r="E99" s="344"/>
      <c r="F99" s="352">
        <f>D99*E99</f>
        <v>0</v>
      </c>
    </row>
    <row r="100" spans="1:6">
      <c r="A100" s="348"/>
      <c r="B100" s="353"/>
      <c r="C100" s="351"/>
      <c r="D100" s="380"/>
      <c r="E100" s="344"/>
      <c r="F100" s="352"/>
    </row>
    <row r="101" spans="1:6">
      <c r="A101" s="348"/>
      <c r="B101" s="354"/>
      <c r="C101" s="351"/>
      <c r="D101" s="380"/>
      <c r="E101" s="344"/>
      <c r="F101" s="352"/>
    </row>
    <row r="102" spans="1:6" ht="15.75" customHeight="1">
      <c r="A102" s="346" t="s">
        <v>323</v>
      </c>
      <c r="B102" s="350" t="s">
        <v>40</v>
      </c>
      <c r="C102" s="351"/>
      <c r="D102" s="380"/>
      <c r="E102" s="344"/>
      <c r="F102" s="352"/>
    </row>
    <row r="103" spans="1:6">
      <c r="A103" s="348"/>
      <c r="B103" s="354"/>
      <c r="C103" s="351"/>
      <c r="D103" s="380"/>
      <c r="E103" s="344"/>
      <c r="F103" s="352"/>
    </row>
    <row r="104" spans="1:6">
      <c r="A104" s="348" t="s">
        <v>324</v>
      </c>
      <c r="B104" s="353" t="s">
        <v>1393</v>
      </c>
      <c r="C104" s="351" t="s">
        <v>5</v>
      </c>
      <c r="D104" s="380">
        <v>2</v>
      </c>
      <c r="E104" s="344"/>
      <c r="F104" s="352">
        <f>D104*E104</f>
        <v>0</v>
      </c>
    </row>
    <row r="105" spans="1:6">
      <c r="A105" s="348"/>
      <c r="B105" s="354"/>
      <c r="C105" s="351"/>
      <c r="D105" s="380"/>
      <c r="E105" s="344"/>
      <c r="F105" s="352"/>
    </row>
    <row r="106" spans="1:6" ht="26">
      <c r="A106" s="348" t="s">
        <v>325</v>
      </c>
      <c r="B106" s="353" t="s">
        <v>385</v>
      </c>
      <c r="C106" s="351" t="s">
        <v>5</v>
      </c>
      <c r="D106" s="380">
        <v>1</v>
      </c>
      <c r="E106" s="344"/>
      <c r="F106" s="352">
        <f>D106*E106</f>
        <v>0</v>
      </c>
    </row>
    <row r="107" spans="1:6">
      <c r="A107" s="348"/>
      <c r="B107" s="383"/>
      <c r="C107" s="348"/>
      <c r="D107" s="380"/>
      <c r="E107" s="344"/>
      <c r="F107" s="352"/>
    </row>
    <row r="108" spans="1:6" ht="13.5" thickBot="1">
      <c r="A108" s="348"/>
      <c r="B108" s="394"/>
      <c r="C108" s="348"/>
      <c r="D108" s="380"/>
      <c r="E108" s="344"/>
      <c r="F108" s="344"/>
    </row>
    <row r="109" spans="1:6" ht="14.5" thickBot="1">
      <c r="A109" s="1066" t="s">
        <v>6</v>
      </c>
      <c r="B109" s="1067"/>
      <c r="C109" s="1067"/>
      <c r="D109" s="1067"/>
      <c r="E109" s="344"/>
      <c r="F109" s="566">
        <f>SUM(F59:F108)</f>
        <v>0</v>
      </c>
    </row>
    <row r="110" spans="1:6">
      <c r="A110" s="348"/>
      <c r="B110" s="383"/>
      <c r="C110" s="348"/>
      <c r="D110" s="380"/>
      <c r="E110" s="352"/>
      <c r="F110" s="352"/>
    </row>
    <row r="111" spans="1:6">
      <c r="A111" s="348" t="s">
        <v>326</v>
      </c>
      <c r="B111" s="383" t="s">
        <v>327</v>
      </c>
      <c r="C111" s="348" t="s">
        <v>5</v>
      </c>
      <c r="D111" s="380">
        <v>1</v>
      </c>
      <c r="E111" s="344"/>
      <c r="F111" s="352">
        <f>D111*E111</f>
        <v>0</v>
      </c>
    </row>
    <row r="112" spans="1:6">
      <c r="A112" s="348"/>
      <c r="B112" s="383"/>
      <c r="C112" s="348"/>
      <c r="D112" s="380"/>
      <c r="E112" s="344"/>
      <c r="F112" s="352"/>
    </row>
    <row r="113" spans="1:6">
      <c r="A113" s="348" t="s">
        <v>328</v>
      </c>
      <c r="B113" s="383" t="s">
        <v>329</v>
      </c>
      <c r="C113" s="348" t="s">
        <v>5</v>
      </c>
      <c r="D113" s="380">
        <v>1</v>
      </c>
      <c r="E113" s="344"/>
      <c r="F113" s="352">
        <f>D113*E113</f>
        <v>0</v>
      </c>
    </row>
    <row r="114" spans="1:6">
      <c r="A114" s="348"/>
      <c r="B114" s="383"/>
      <c r="C114" s="348"/>
      <c r="D114" s="380"/>
      <c r="E114" s="344"/>
      <c r="F114" s="352"/>
    </row>
    <row r="115" spans="1:6" ht="26">
      <c r="A115" s="348" t="s">
        <v>330</v>
      </c>
      <c r="B115" s="383" t="s">
        <v>1537</v>
      </c>
      <c r="C115" s="348" t="s">
        <v>5</v>
      </c>
      <c r="D115" s="380">
        <v>2</v>
      </c>
      <c r="E115" s="344"/>
      <c r="F115" s="352">
        <f>D115*E115</f>
        <v>0</v>
      </c>
    </row>
    <row r="116" spans="1:6">
      <c r="A116" s="348"/>
      <c r="B116" s="383"/>
      <c r="C116" s="348"/>
      <c r="D116" s="380"/>
      <c r="E116" s="344"/>
      <c r="F116" s="352"/>
    </row>
    <row r="117" spans="1:6" ht="26">
      <c r="A117" s="348" t="s">
        <v>331</v>
      </c>
      <c r="B117" s="383" t="s">
        <v>332</v>
      </c>
      <c r="C117" s="348" t="s">
        <v>5</v>
      </c>
      <c r="D117" s="380">
        <v>1</v>
      </c>
      <c r="E117" s="344"/>
      <c r="F117" s="352">
        <f>D117*E117</f>
        <v>0</v>
      </c>
    </row>
    <row r="118" spans="1:6">
      <c r="A118" s="348"/>
      <c r="B118" s="383"/>
      <c r="C118" s="348"/>
      <c r="D118" s="380"/>
      <c r="E118" s="344"/>
      <c r="F118" s="352"/>
    </row>
    <row r="119" spans="1:6" ht="26">
      <c r="A119" s="348" t="s">
        <v>333</v>
      </c>
      <c r="B119" s="383" t="s">
        <v>1529</v>
      </c>
      <c r="C119" s="348" t="s">
        <v>5</v>
      </c>
      <c r="D119" s="380">
        <v>2</v>
      </c>
      <c r="E119" s="344"/>
      <c r="F119" s="352">
        <f>D119*E119</f>
        <v>0</v>
      </c>
    </row>
    <row r="120" spans="1:6">
      <c r="A120" s="348"/>
      <c r="B120" s="383"/>
      <c r="C120" s="348"/>
      <c r="D120" s="380"/>
      <c r="E120" s="344"/>
      <c r="F120" s="352"/>
    </row>
    <row r="121" spans="1:6">
      <c r="A121" s="346" t="s">
        <v>334</v>
      </c>
      <c r="B121" s="347" t="s">
        <v>67</v>
      </c>
      <c r="C121" s="348"/>
      <c r="D121" s="380"/>
      <c r="E121" s="344"/>
      <c r="F121" s="352"/>
    </row>
    <row r="122" spans="1:6">
      <c r="A122" s="348"/>
      <c r="B122" s="386"/>
      <c r="C122" s="348"/>
      <c r="D122" s="380"/>
      <c r="E122" s="344"/>
      <c r="F122" s="352"/>
    </row>
    <row r="123" spans="1:6" ht="26">
      <c r="A123" s="348" t="s">
        <v>335</v>
      </c>
      <c r="B123" s="383" t="s">
        <v>1530</v>
      </c>
      <c r="C123" s="348" t="s">
        <v>5</v>
      </c>
      <c r="D123" s="380">
        <v>1</v>
      </c>
      <c r="E123" s="344"/>
      <c r="F123" s="352">
        <f>D123*E123</f>
        <v>0</v>
      </c>
    </row>
    <row r="124" spans="1:6">
      <c r="A124" s="348"/>
      <c r="B124" s="386"/>
      <c r="C124" s="348"/>
      <c r="D124" s="380" t="s">
        <v>910</v>
      </c>
      <c r="E124" s="344"/>
      <c r="F124" s="352"/>
    </row>
    <row r="125" spans="1:6" ht="39">
      <c r="A125" s="348" t="s">
        <v>336</v>
      </c>
      <c r="B125" s="383" t="s">
        <v>1531</v>
      </c>
      <c r="C125" s="348" t="s">
        <v>5</v>
      </c>
      <c r="D125" s="380">
        <v>1</v>
      </c>
      <c r="E125" s="344"/>
      <c r="F125" s="352">
        <f>D125*E125</f>
        <v>0</v>
      </c>
    </row>
    <row r="126" spans="1:6">
      <c r="A126" s="348"/>
      <c r="B126" s="386"/>
      <c r="C126" s="348"/>
      <c r="D126" s="380"/>
      <c r="E126" s="344"/>
      <c r="F126" s="352"/>
    </row>
    <row r="127" spans="1:6">
      <c r="A127" s="348" t="s">
        <v>337</v>
      </c>
      <c r="B127" s="383" t="s">
        <v>1390</v>
      </c>
      <c r="C127" s="348"/>
      <c r="D127" s="380"/>
      <c r="E127" s="344"/>
      <c r="F127" s="352"/>
    </row>
    <row r="128" spans="1:6">
      <c r="A128" s="348"/>
      <c r="B128" s="386"/>
      <c r="C128" s="348"/>
      <c r="D128" s="380"/>
      <c r="E128" s="344"/>
      <c r="F128" s="352"/>
    </row>
    <row r="129" spans="1:6" ht="15.5">
      <c r="A129" s="416" t="s">
        <v>338</v>
      </c>
      <c r="B129" s="417" t="s">
        <v>1596</v>
      </c>
      <c r="C129" s="416" t="s">
        <v>7</v>
      </c>
      <c r="D129" s="418">
        <v>25</v>
      </c>
      <c r="E129" s="344"/>
      <c r="F129" s="352">
        <f>D129*E129</f>
        <v>0</v>
      </c>
    </row>
    <row r="130" spans="1:6">
      <c r="A130" s="348"/>
      <c r="B130" s="383"/>
      <c r="C130" s="348"/>
      <c r="D130" s="380"/>
      <c r="E130" s="344"/>
      <c r="F130" s="352"/>
    </row>
    <row r="131" spans="1:6">
      <c r="A131" s="348" t="s">
        <v>339</v>
      </c>
      <c r="B131" s="386" t="s">
        <v>1532</v>
      </c>
      <c r="C131" s="348" t="s">
        <v>5</v>
      </c>
      <c r="D131" s="380">
        <v>2</v>
      </c>
      <c r="E131" s="344"/>
      <c r="F131" s="352">
        <f>D131*E131</f>
        <v>0</v>
      </c>
    </row>
    <row r="132" spans="1:6">
      <c r="A132" s="348"/>
      <c r="B132" s="386"/>
      <c r="C132" s="348"/>
      <c r="D132" s="380"/>
      <c r="E132" s="344"/>
      <c r="F132" s="352"/>
    </row>
    <row r="133" spans="1:6" ht="26">
      <c r="A133" s="348" t="s">
        <v>340</v>
      </c>
      <c r="B133" s="383" t="s">
        <v>1533</v>
      </c>
      <c r="C133" s="374" t="s">
        <v>5</v>
      </c>
      <c r="D133" s="380">
        <v>1</v>
      </c>
      <c r="E133" s="344"/>
      <c r="F133" s="352">
        <f>D133*E133</f>
        <v>0</v>
      </c>
    </row>
    <row r="134" spans="1:6">
      <c r="A134" s="348"/>
      <c r="B134" s="383"/>
      <c r="C134" s="374"/>
      <c r="D134" s="380"/>
      <c r="E134" s="344"/>
      <c r="F134" s="352"/>
    </row>
    <row r="135" spans="1:6" ht="26">
      <c r="A135" s="346" t="s">
        <v>341</v>
      </c>
      <c r="B135" s="395" t="s">
        <v>84</v>
      </c>
      <c r="C135" s="348"/>
      <c r="D135" s="380"/>
      <c r="E135" s="344"/>
      <c r="F135" s="352"/>
    </row>
    <row r="136" spans="1:6">
      <c r="A136" s="348"/>
      <c r="B136" s="386"/>
      <c r="C136" s="348"/>
      <c r="D136" s="380"/>
      <c r="E136" s="344"/>
      <c r="F136" s="352"/>
    </row>
    <row r="137" spans="1:6" ht="15.5">
      <c r="A137" s="348" t="s">
        <v>342</v>
      </c>
      <c r="B137" s="383" t="s">
        <v>1378</v>
      </c>
      <c r="C137" s="348" t="s">
        <v>1590</v>
      </c>
      <c r="D137" s="380">
        <v>3</v>
      </c>
      <c r="E137" s="344"/>
      <c r="F137" s="352">
        <f>D137*E137</f>
        <v>0</v>
      </c>
    </row>
    <row r="138" spans="1:6">
      <c r="A138" s="348"/>
      <c r="B138" s="386"/>
      <c r="C138" s="348"/>
      <c r="D138" s="380"/>
      <c r="E138" s="344"/>
      <c r="F138" s="352"/>
    </row>
    <row r="139" spans="1:6">
      <c r="A139" s="348" t="s">
        <v>343</v>
      </c>
      <c r="B139" s="386" t="s">
        <v>1382</v>
      </c>
      <c r="C139" s="348"/>
      <c r="D139" s="380"/>
      <c r="E139" s="344"/>
      <c r="F139" s="352"/>
    </row>
    <row r="140" spans="1:6" ht="26">
      <c r="A140" s="348" t="s">
        <v>344</v>
      </c>
      <c r="B140" s="383" t="s">
        <v>130</v>
      </c>
      <c r="C140" s="348"/>
      <c r="D140" s="380"/>
      <c r="E140" s="344"/>
      <c r="F140" s="352"/>
    </row>
    <row r="141" spans="1:6">
      <c r="A141" s="348"/>
      <c r="B141" s="386"/>
      <c r="C141" s="348"/>
      <c r="D141" s="380"/>
      <c r="E141" s="344"/>
      <c r="F141" s="352"/>
    </row>
    <row r="142" spans="1:6">
      <c r="A142" s="348" t="s">
        <v>345</v>
      </c>
      <c r="B142" s="386" t="s">
        <v>81</v>
      </c>
      <c r="C142" s="348" t="s">
        <v>7</v>
      </c>
      <c r="D142" s="380">
        <v>25</v>
      </c>
      <c r="E142" s="344"/>
      <c r="F142" s="352">
        <f>D142*E142</f>
        <v>0</v>
      </c>
    </row>
    <row r="143" spans="1:6">
      <c r="A143" s="348"/>
      <c r="B143" s="386"/>
      <c r="C143" s="348"/>
      <c r="D143" s="380"/>
      <c r="E143" s="344"/>
      <c r="F143" s="352"/>
    </row>
    <row r="144" spans="1:6" ht="26">
      <c r="A144" s="396" t="s">
        <v>346</v>
      </c>
      <c r="B144" s="397" t="s">
        <v>1391</v>
      </c>
      <c r="C144" s="396" t="s">
        <v>7</v>
      </c>
      <c r="D144" s="380">
        <v>12</v>
      </c>
      <c r="E144" s="344"/>
      <c r="F144" s="352">
        <f>D144*E144</f>
        <v>0</v>
      </c>
    </row>
    <row r="145" spans="1:6">
      <c r="A145" s="348"/>
      <c r="B145" s="386"/>
      <c r="C145" s="348"/>
      <c r="D145" s="380"/>
      <c r="E145" s="344"/>
      <c r="F145" s="352"/>
    </row>
    <row r="146" spans="1:6" ht="26">
      <c r="A146" s="396" t="s">
        <v>347</v>
      </c>
      <c r="B146" s="397" t="s">
        <v>105</v>
      </c>
      <c r="C146" s="396"/>
      <c r="D146" s="380"/>
      <c r="E146" s="344"/>
      <c r="F146" s="352"/>
    </row>
    <row r="147" spans="1:6">
      <c r="A147" s="396"/>
      <c r="B147" s="398"/>
      <c r="C147" s="396"/>
      <c r="D147" s="380"/>
      <c r="E147" s="344"/>
      <c r="F147" s="352"/>
    </row>
    <row r="148" spans="1:6" ht="15.5">
      <c r="A148" s="396" t="s">
        <v>348</v>
      </c>
      <c r="B148" s="397" t="s">
        <v>1593</v>
      </c>
      <c r="C148" s="396" t="s">
        <v>5</v>
      </c>
      <c r="D148" s="380">
        <v>1</v>
      </c>
      <c r="E148" s="344"/>
      <c r="F148" s="352">
        <f>D148*E148</f>
        <v>0</v>
      </c>
    </row>
    <row r="149" spans="1:6" ht="15.5">
      <c r="A149" s="396" t="s">
        <v>349</v>
      </c>
      <c r="B149" s="398" t="s">
        <v>1594</v>
      </c>
      <c r="C149" s="396" t="s">
        <v>5</v>
      </c>
      <c r="D149" s="380">
        <v>4</v>
      </c>
      <c r="E149" s="344"/>
      <c r="F149" s="352">
        <f>D149*E149</f>
        <v>0</v>
      </c>
    </row>
    <row r="150" spans="1:6" ht="7.4" customHeight="1">
      <c r="A150" s="396"/>
      <c r="B150" s="397"/>
      <c r="C150" s="396"/>
      <c r="D150" s="380"/>
      <c r="E150" s="344"/>
      <c r="F150" s="352"/>
    </row>
    <row r="151" spans="1:6" ht="26">
      <c r="A151" s="396" t="s">
        <v>350</v>
      </c>
      <c r="B151" s="397" t="s">
        <v>351</v>
      </c>
      <c r="C151" s="396"/>
      <c r="D151" s="380"/>
      <c r="E151" s="344"/>
      <c r="F151" s="352"/>
    </row>
    <row r="152" spans="1:6" ht="8.15" customHeight="1">
      <c r="A152" s="396"/>
      <c r="B152" s="398"/>
      <c r="C152" s="396"/>
      <c r="D152" s="380"/>
      <c r="E152" s="344"/>
      <c r="F152" s="352"/>
    </row>
    <row r="153" spans="1:6" ht="15.5">
      <c r="A153" s="396" t="s">
        <v>352</v>
      </c>
      <c r="B153" s="398" t="s">
        <v>1595</v>
      </c>
      <c r="C153" s="396" t="s">
        <v>5</v>
      </c>
      <c r="D153" s="380">
        <v>1</v>
      </c>
      <c r="E153" s="344"/>
      <c r="F153" s="352">
        <f>D153*E153</f>
        <v>0</v>
      </c>
    </row>
    <row r="154" spans="1:6" ht="13.5" thickBot="1">
      <c r="A154" s="348"/>
      <c r="B154" s="394"/>
      <c r="C154" s="348"/>
      <c r="D154" s="380"/>
      <c r="E154" s="344"/>
      <c r="F154" s="344"/>
    </row>
    <row r="155" spans="1:6" ht="14.5" thickBot="1">
      <c r="A155" s="1066" t="s">
        <v>6</v>
      </c>
      <c r="B155" s="1067"/>
      <c r="C155" s="1067"/>
      <c r="D155" s="1067"/>
      <c r="E155" s="357"/>
      <c r="F155" s="566">
        <f>SUM(F110:F154)</f>
        <v>0</v>
      </c>
    </row>
    <row r="156" spans="1:6" s="27" customFormat="1">
      <c r="A156" s="851"/>
      <c r="B156" s="852"/>
      <c r="C156" s="800"/>
      <c r="D156" s="853"/>
      <c r="E156" s="854"/>
      <c r="F156" s="855"/>
    </row>
    <row r="157" spans="1:6" s="27" customFormat="1">
      <c r="A157" s="346" t="s">
        <v>1905</v>
      </c>
      <c r="B157" s="856" t="s">
        <v>1460</v>
      </c>
      <c r="C157" s="830"/>
      <c r="D157" s="857"/>
      <c r="E157" s="858"/>
      <c r="F157" s="855"/>
    </row>
    <row r="158" spans="1:6" s="27" customFormat="1">
      <c r="A158" s="830"/>
      <c r="B158" s="856"/>
      <c r="C158" s="830"/>
      <c r="D158" s="857"/>
      <c r="E158" s="858"/>
      <c r="F158" s="855"/>
    </row>
    <row r="159" spans="1:6" s="27" customFormat="1">
      <c r="A159" s="859"/>
      <c r="B159" s="860" t="s">
        <v>1477</v>
      </c>
      <c r="C159" s="830"/>
      <c r="D159" s="861"/>
      <c r="E159" s="858"/>
      <c r="F159" s="855"/>
    </row>
    <row r="160" spans="1:6" s="27" customFormat="1">
      <c r="A160" s="859"/>
      <c r="B160" s="860"/>
      <c r="C160" s="830"/>
      <c r="D160" s="861"/>
      <c r="E160" s="858"/>
      <c r="F160" s="855"/>
    </row>
    <row r="161" spans="1:6" s="27" customFormat="1" ht="13.5">
      <c r="A161" s="862"/>
      <c r="B161" s="863" t="s">
        <v>1461</v>
      </c>
      <c r="C161" s="830"/>
      <c r="D161" s="831"/>
      <c r="E161" s="858"/>
      <c r="F161" s="855"/>
    </row>
    <row r="162" spans="1:6" s="27" customFormat="1" ht="13.5">
      <c r="A162" s="862"/>
      <c r="B162" s="863"/>
      <c r="C162" s="830"/>
      <c r="D162" s="831"/>
      <c r="E162" s="858"/>
      <c r="F162" s="855"/>
    </row>
    <row r="163" spans="1:6" s="27" customFormat="1" ht="40.5" customHeight="1">
      <c r="A163" s="862"/>
      <c r="B163" s="829" t="s">
        <v>1886</v>
      </c>
      <c r="C163" s="830"/>
      <c r="D163" s="831"/>
      <c r="E163" s="858"/>
      <c r="F163" s="855"/>
    </row>
    <row r="164" spans="1:6" s="27" customFormat="1">
      <c r="A164" s="862"/>
      <c r="B164" s="864"/>
      <c r="C164" s="830"/>
      <c r="D164" s="831"/>
      <c r="E164" s="858"/>
      <c r="F164" s="855"/>
    </row>
    <row r="165" spans="1:6" s="27" customFormat="1">
      <c r="A165" s="830" t="s">
        <v>1906</v>
      </c>
      <c r="B165" s="864" t="s">
        <v>1927</v>
      </c>
      <c r="C165" s="830" t="s">
        <v>5</v>
      </c>
      <c r="D165" s="831">
        <v>3</v>
      </c>
      <c r="E165" s="854"/>
      <c r="F165" s="855">
        <f>D165*E165</f>
        <v>0</v>
      </c>
    </row>
    <row r="166" spans="1:6" s="27" customFormat="1">
      <c r="A166" s="830" t="s">
        <v>1907</v>
      </c>
      <c r="B166" s="864" t="s">
        <v>1887</v>
      </c>
      <c r="C166" s="830" t="s">
        <v>5</v>
      </c>
      <c r="D166" s="831">
        <v>2</v>
      </c>
      <c r="E166" s="854"/>
      <c r="F166" s="855">
        <f>D166*E166</f>
        <v>0</v>
      </c>
    </row>
    <row r="167" spans="1:6" s="27" customFormat="1">
      <c r="A167" s="830"/>
      <c r="B167" s="864"/>
      <c r="C167" s="830"/>
      <c r="D167" s="865"/>
      <c r="E167" s="858"/>
      <c r="F167" s="855"/>
    </row>
    <row r="168" spans="1:6" s="27" customFormat="1" ht="41.25" customHeight="1">
      <c r="A168" s="862"/>
      <c r="B168" s="829" t="s">
        <v>1888</v>
      </c>
      <c r="C168" s="830"/>
      <c r="D168" s="831"/>
      <c r="E168" s="858"/>
      <c r="F168" s="855"/>
    </row>
    <row r="169" spans="1:6" s="27" customFormat="1">
      <c r="A169" s="862"/>
      <c r="B169" s="864"/>
      <c r="C169" s="830"/>
      <c r="D169" s="831"/>
      <c r="E169" s="858"/>
      <c r="F169" s="855"/>
    </row>
    <row r="170" spans="1:6" s="27" customFormat="1">
      <c r="A170" s="830" t="s">
        <v>1908</v>
      </c>
      <c r="B170" s="864" t="s">
        <v>1927</v>
      </c>
      <c r="C170" s="830" t="s">
        <v>5</v>
      </c>
      <c r="D170" s="831">
        <v>1</v>
      </c>
      <c r="E170" s="854"/>
      <c r="F170" s="855">
        <f>D170*E170</f>
        <v>0</v>
      </c>
    </row>
    <row r="171" spans="1:6" s="27" customFormat="1">
      <c r="A171" s="830"/>
      <c r="B171" s="864"/>
      <c r="C171" s="830"/>
      <c r="D171" s="831"/>
      <c r="E171" s="854"/>
      <c r="F171" s="855"/>
    </row>
    <row r="172" spans="1:6" s="27" customFormat="1" ht="13.5">
      <c r="A172" s="866"/>
      <c r="B172" s="867" t="s">
        <v>1462</v>
      </c>
      <c r="C172" s="868"/>
      <c r="D172" s="869"/>
      <c r="E172" s="870"/>
      <c r="F172" s="871"/>
    </row>
    <row r="173" spans="1:6" s="27" customFormat="1" ht="13.5">
      <c r="A173" s="866"/>
      <c r="B173" s="867"/>
      <c r="C173" s="868"/>
      <c r="D173" s="869"/>
      <c r="E173" s="870"/>
      <c r="F173" s="871"/>
    </row>
    <row r="174" spans="1:6" s="27" customFormat="1" ht="26">
      <c r="A174" s="866"/>
      <c r="B174" s="872" t="s">
        <v>1889</v>
      </c>
      <c r="C174" s="868"/>
      <c r="D174" s="869"/>
      <c r="E174" s="870"/>
      <c r="F174" s="871"/>
    </row>
    <row r="175" spans="1:6" s="27" customFormat="1">
      <c r="A175" s="866"/>
      <c r="B175" s="873"/>
      <c r="C175" s="868"/>
      <c r="D175" s="869"/>
      <c r="E175" s="870"/>
      <c r="F175" s="871"/>
    </row>
    <row r="176" spans="1:6" s="27" customFormat="1">
      <c r="A176" s="868" t="s">
        <v>1928</v>
      </c>
      <c r="B176" s="913" t="s">
        <v>1927</v>
      </c>
      <c r="C176" s="868" t="s">
        <v>5</v>
      </c>
      <c r="D176" s="874">
        <v>1</v>
      </c>
      <c r="E176" s="875"/>
      <c r="F176" s="871">
        <f>D176*E176</f>
        <v>0</v>
      </c>
    </row>
    <row r="177" spans="1:6" s="27" customFormat="1">
      <c r="A177" s="830"/>
      <c r="B177" s="864"/>
      <c r="C177" s="830"/>
      <c r="D177" s="865"/>
      <c r="E177" s="858"/>
      <c r="F177" s="855"/>
    </row>
    <row r="178" spans="1:6" s="27" customFormat="1">
      <c r="A178" s="830"/>
      <c r="B178" s="864"/>
      <c r="C178" s="830"/>
      <c r="D178" s="865"/>
      <c r="E178" s="858"/>
      <c r="F178" s="855"/>
    </row>
    <row r="179" spans="1:6" s="27" customFormat="1" ht="13.5">
      <c r="A179" s="876"/>
      <c r="B179" s="877" t="s">
        <v>1890</v>
      </c>
      <c r="C179" s="876"/>
      <c r="D179" s="878"/>
      <c r="E179" s="858"/>
      <c r="F179" s="855"/>
    </row>
    <row r="180" spans="1:6" s="27" customFormat="1">
      <c r="A180" s="876"/>
      <c r="B180" s="879"/>
      <c r="C180" s="876"/>
      <c r="D180" s="878"/>
      <c r="E180" s="858"/>
      <c r="F180" s="855"/>
    </row>
    <row r="181" spans="1:6" s="27" customFormat="1" ht="26">
      <c r="A181" s="880"/>
      <c r="B181" s="881" t="s">
        <v>1891</v>
      </c>
      <c r="C181" s="876"/>
      <c r="D181" s="878"/>
      <c r="E181" s="858"/>
      <c r="F181" s="855"/>
    </row>
    <row r="182" spans="1:6" s="27" customFormat="1">
      <c r="A182" s="880"/>
      <c r="B182" s="882"/>
      <c r="C182" s="876"/>
      <c r="D182" s="878"/>
      <c r="E182" s="858"/>
      <c r="F182" s="855"/>
    </row>
    <row r="183" spans="1:6" s="27" customFormat="1">
      <c r="A183" s="876" t="s">
        <v>1909</v>
      </c>
      <c r="B183" s="914" t="s">
        <v>1929</v>
      </c>
      <c r="C183" s="876" t="s">
        <v>5</v>
      </c>
      <c r="D183" s="878">
        <v>1</v>
      </c>
      <c r="E183" s="883"/>
      <c r="F183" s="855">
        <f>D183*E183</f>
        <v>0</v>
      </c>
    </row>
    <row r="184" spans="1:6" s="27" customFormat="1">
      <c r="A184" s="830"/>
      <c r="B184" s="864"/>
      <c r="C184" s="830"/>
      <c r="D184" s="831"/>
      <c r="E184" s="883"/>
      <c r="F184" s="855"/>
    </row>
    <row r="185" spans="1:6" s="27" customFormat="1" ht="13.5">
      <c r="A185" s="859"/>
      <c r="B185" s="863" t="s">
        <v>197</v>
      </c>
      <c r="C185" s="830"/>
      <c r="D185" s="865"/>
      <c r="E185" s="858"/>
      <c r="F185" s="855"/>
    </row>
    <row r="186" spans="1:6" s="27" customFormat="1">
      <c r="A186" s="859"/>
      <c r="B186" s="884"/>
      <c r="C186" s="830"/>
      <c r="D186" s="865"/>
      <c r="E186" s="858"/>
      <c r="F186" s="855"/>
    </row>
    <row r="187" spans="1:6" s="27" customFormat="1" ht="44.25" customHeight="1">
      <c r="A187" s="859"/>
      <c r="B187" s="829" t="s">
        <v>1892</v>
      </c>
      <c r="C187" s="830"/>
      <c r="D187" s="865"/>
      <c r="E187" s="858"/>
      <c r="F187" s="855"/>
    </row>
    <row r="188" spans="1:6" s="27" customFormat="1">
      <c r="A188" s="830" t="s">
        <v>1911</v>
      </c>
      <c r="B188" s="864" t="s">
        <v>1929</v>
      </c>
      <c r="C188" s="830" t="s">
        <v>5</v>
      </c>
      <c r="D188" s="831">
        <v>3</v>
      </c>
      <c r="E188" s="883"/>
      <c r="F188" s="855">
        <f>D188*E188</f>
        <v>0</v>
      </c>
    </row>
    <row r="189" spans="1:6" s="27" customFormat="1">
      <c r="A189" s="830"/>
      <c r="B189" s="864"/>
      <c r="C189" s="830"/>
      <c r="D189" s="831"/>
      <c r="E189" s="854"/>
      <c r="F189" s="855"/>
    </row>
    <row r="190" spans="1:6" s="27" customFormat="1" ht="13.5">
      <c r="A190" s="885"/>
      <c r="B190" s="837" t="s">
        <v>1893</v>
      </c>
      <c r="C190" s="800"/>
      <c r="D190" s="828"/>
      <c r="E190" s="854"/>
      <c r="F190" s="855"/>
    </row>
    <row r="191" spans="1:6" s="27" customFormat="1" ht="28.5" customHeight="1">
      <c r="A191" s="885"/>
      <c r="B191" s="547" t="s">
        <v>1894</v>
      </c>
      <c r="C191" s="800"/>
      <c r="D191" s="828"/>
      <c r="E191" s="854"/>
      <c r="F191" s="855"/>
    </row>
    <row r="192" spans="1:6" s="27" customFormat="1">
      <c r="A192" s="885"/>
      <c r="B192" s="838"/>
      <c r="C192" s="800"/>
      <c r="D192" s="828"/>
      <c r="E192" s="854"/>
      <c r="F192" s="855"/>
    </row>
    <row r="193" spans="1:6" s="27" customFormat="1">
      <c r="A193" s="825" t="s">
        <v>1913</v>
      </c>
      <c r="B193" s="864" t="s">
        <v>1927</v>
      </c>
      <c r="C193" s="800" t="s">
        <v>5</v>
      </c>
      <c r="D193" s="886">
        <v>1</v>
      </c>
      <c r="E193" s="854"/>
      <c r="F193" s="855">
        <f>D193*E193</f>
        <v>0</v>
      </c>
    </row>
    <row r="194" spans="1:6" s="27" customFormat="1">
      <c r="A194" s="825"/>
      <c r="B194" s="864"/>
      <c r="C194" s="800"/>
      <c r="D194" s="886"/>
      <c r="E194" s="854"/>
      <c r="F194" s="855"/>
    </row>
    <row r="195" spans="1:6" s="27" customFormat="1">
      <c r="A195" s="830"/>
      <c r="B195" s="884"/>
      <c r="C195" s="830"/>
      <c r="D195" s="831"/>
      <c r="E195" s="858"/>
      <c r="F195" s="855"/>
    </row>
    <row r="196" spans="1:6" s="559" customFormat="1">
      <c r="A196" s="887"/>
      <c r="B196" s="888"/>
      <c r="C196" s="889"/>
      <c r="D196" s="890"/>
      <c r="E196" s="891"/>
      <c r="F196" s="892">
        <f>SUM(F156:F195)</f>
        <v>0</v>
      </c>
    </row>
    <row r="197" spans="1:6" s="559" customFormat="1">
      <c r="A197" s="893"/>
      <c r="B197" s="894"/>
      <c r="C197" s="895"/>
      <c r="D197" s="896"/>
      <c r="E197" s="897"/>
      <c r="F197" s="898"/>
    </row>
    <row r="198" spans="1:6" s="27" customFormat="1" ht="13.5">
      <c r="A198" s="859"/>
      <c r="B198" s="863" t="s">
        <v>1463</v>
      </c>
      <c r="C198" s="830"/>
      <c r="D198" s="899"/>
      <c r="E198" s="858"/>
      <c r="F198" s="855"/>
    </row>
    <row r="199" spans="1:6" s="27" customFormat="1">
      <c r="A199" s="859"/>
      <c r="B199" s="884"/>
      <c r="C199" s="830"/>
      <c r="D199" s="865"/>
      <c r="E199" s="858"/>
      <c r="F199" s="855"/>
    </row>
    <row r="200" spans="1:6" s="27" customFormat="1" ht="39">
      <c r="A200" s="830"/>
      <c r="B200" s="900" t="s">
        <v>1895</v>
      </c>
      <c r="C200" s="830"/>
      <c r="D200" s="865"/>
      <c r="E200" s="858"/>
      <c r="F200" s="855"/>
    </row>
    <row r="201" spans="1:6" s="27" customFormat="1">
      <c r="A201" s="830"/>
      <c r="B201" s="884"/>
      <c r="C201" s="830"/>
      <c r="D201" s="831"/>
      <c r="E201" s="858"/>
      <c r="F201" s="855"/>
    </row>
    <row r="202" spans="1:6" s="27" customFormat="1">
      <c r="A202" s="859" t="s">
        <v>1914</v>
      </c>
      <c r="B202" s="884" t="s">
        <v>1935</v>
      </c>
      <c r="C202" s="830" t="s">
        <v>5</v>
      </c>
      <c r="D202" s="831">
        <v>1</v>
      </c>
      <c r="E202" s="854"/>
      <c r="F202" s="855">
        <f t="shared" ref="F202:F206" si="0">D202*E202</f>
        <v>0</v>
      </c>
    </row>
    <row r="203" spans="1:6" s="27" customFormat="1">
      <c r="A203" s="859" t="s">
        <v>1915</v>
      </c>
      <c r="B203" s="884" t="s">
        <v>1934</v>
      </c>
      <c r="C203" s="830" t="s">
        <v>5</v>
      </c>
      <c r="D203" s="831">
        <v>1</v>
      </c>
      <c r="E203" s="854"/>
      <c r="F203" s="855">
        <f t="shared" si="0"/>
        <v>0</v>
      </c>
    </row>
    <row r="204" spans="1:6" s="27" customFormat="1">
      <c r="A204" s="859" t="s">
        <v>1916</v>
      </c>
      <c r="B204" s="884" t="s">
        <v>1930</v>
      </c>
      <c r="C204" s="830" t="s">
        <v>5</v>
      </c>
      <c r="D204" s="831">
        <v>1</v>
      </c>
      <c r="E204" s="854"/>
      <c r="F204" s="855">
        <f t="shared" si="0"/>
        <v>0</v>
      </c>
    </row>
    <row r="205" spans="1:6" s="27" customFormat="1">
      <c r="A205" s="859" t="s">
        <v>1917</v>
      </c>
      <c r="B205" s="884" t="s">
        <v>1931</v>
      </c>
      <c r="C205" s="830" t="s">
        <v>5</v>
      </c>
      <c r="D205" s="831">
        <v>8</v>
      </c>
      <c r="E205" s="854"/>
      <c r="F205" s="855">
        <f t="shared" si="0"/>
        <v>0</v>
      </c>
    </row>
    <row r="206" spans="1:6" s="27" customFormat="1">
      <c r="A206" s="859" t="s">
        <v>1918</v>
      </c>
      <c r="B206" s="884" t="s">
        <v>1932</v>
      </c>
      <c r="C206" s="830" t="s">
        <v>5</v>
      </c>
      <c r="D206" s="831">
        <v>2</v>
      </c>
      <c r="E206" s="854"/>
      <c r="F206" s="855">
        <f t="shared" si="0"/>
        <v>0</v>
      </c>
    </row>
    <row r="207" spans="1:6" s="27" customFormat="1">
      <c r="A207" s="859" t="s">
        <v>1919</v>
      </c>
      <c r="B207" s="884" t="s">
        <v>1936</v>
      </c>
      <c r="C207" s="830" t="s">
        <v>5</v>
      </c>
      <c r="D207" s="831">
        <v>2</v>
      </c>
      <c r="E207" s="854"/>
      <c r="F207" s="855">
        <f t="shared" ref="F207" si="1">D207*E207</f>
        <v>0</v>
      </c>
    </row>
    <row r="208" spans="1:6" s="27" customFormat="1">
      <c r="A208" s="859"/>
      <c r="B208" s="884"/>
      <c r="C208" s="830"/>
      <c r="D208" s="831"/>
      <c r="E208" s="858"/>
      <c r="F208" s="855"/>
    </row>
    <row r="209" spans="1:6" s="27" customFormat="1" ht="13.5">
      <c r="A209" s="885"/>
      <c r="B209" s="837" t="s">
        <v>1896</v>
      </c>
      <c r="C209" s="800"/>
      <c r="D209" s="802"/>
      <c r="E209" s="854"/>
      <c r="F209" s="855"/>
    </row>
    <row r="210" spans="1:6" s="27" customFormat="1" ht="10.5" customHeight="1">
      <c r="A210" s="885"/>
      <c r="B210" s="838"/>
      <c r="C210" s="800"/>
      <c r="D210" s="828"/>
      <c r="E210" s="854"/>
      <c r="F210" s="855"/>
    </row>
    <row r="211" spans="1:6" s="27" customFormat="1" ht="26">
      <c r="A211" s="885"/>
      <c r="B211" s="901" t="s">
        <v>1897</v>
      </c>
      <c r="C211" s="800"/>
      <c r="D211" s="828"/>
      <c r="E211" s="854"/>
      <c r="F211" s="855"/>
    </row>
    <row r="212" spans="1:6" s="27" customFormat="1">
      <c r="A212" s="885"/>
      <c r="B212" s="902"/>
      <c r="C212" s="800"/>
      <c r="D212" s="828"/>
      <c r="E212" s="854"/>
      <c r="F212" s="855"/>
    </row>
    <row r="213" spans="1:6" s="27" customFormat="1">
      <c r="A213" s="800" t="s">
        <v>1922</v>
      </c>
      <c r="B213" s="884" t="s">
        <v>1933</v>
      </c>
      <c r="C213" s="800" t="s">
        <v>5</v>
      </c>
      <c r="D213" s="828">
        <v>1</v>
      </c>
      <c r="E213" s="854"/>
      <c r="F213" s="855">
        <f>D213*E213</f>
        <v>0</v>
      </c>
    </row>
    <row r="214" spans="1:6" s="27" customFormat="1">
      <c r="A214" s="800"/>
      <c r="B214" s="864"/>
      <c r="C214" s="800"/>
      <c r="D214" s="828"/>
      <c r="E214" s="854"/>
      <c r="F214" s="855"/>
    </row>
    <row r="215" spans="1:6" s="27" customFormat="1">
      <c r="A215" s="800"/>
      <c r="B215" s="864"/>
      <c r="C215" s="800"/>
      <c r="D215" s="828"/>
      <c r="E215" s="854"/>
      <c r="F215" s="855"/>
    </row>
    <row r="216" spans="1:6" s="27" customFormat="1" ht="13.5">
      <c r="A216" s="830"/>
      <c r="B216" s="863" t="s">
        <v>1898</v>
      </c>
      <c r="C216" s="830"/>
      <c r="D216" s="903"/>
      <c r="E216" s="858"/>
      <c r="F216" s="855"/>
    </row>
    <row r="217" spans="1:6" s="27" customFormat="1" ht="13.5">
      <c r="A217" s="830"/>
      <c r="B217" s="863"/>
      <c r="C217" s="830"/>
      <c r="D217" s="903"/>
      <c r="E217" s="858"/>
      <c r="F217" s="855"/>
    </row>
    <row r="218" spans="1:6" s="27" customFormat="1" ht="39">
      <c r="A218" s="830"/>
      <c r="B218" s="900" t="s">
        <v>1899</v>
      </c>
      <c r="C218" s="830"/>
      <c r="D218" s="904"/>
      <c r="E218" s="858"/>
      <c r="F218" s="855"/>
    </row>
    <row r="219" spans="1:6" s="27" customFormat="1" ht="13.5">
      <c r="A219" s="830"/>
      <c r="B219" s="905"/>
      <c r="C219" s="830"/>
      <c r="D219" s="904"/>
      <c r="E219" s="858"/>
      <c r="F219" s="855"/>
    </row>
    <row r="220" spans="1:6" s="27" customFormat="1">
      <c r="A220" s="830" t="s">
        <v>1923</v>
      </c>
      <c r="B220" s="884" t="s">
        <v>1933</v>
      </c>
      <c r="C220" s="830" t="s">
        <v>5</v>
      </c>
      <c r="D220" s="831">
        <v>4</v>
      </c>
      <c r="E220" s="906"/>
      <c r="F220" s="855">
        <f>D220*E220</f>
        <v>0</v>
      </c>
    </row>
    <row r="221" spans="1:6" s="27" customFormat="1">
      <c r="A221" s="830"/>
      <c r="B221" s="907"/>
      <c r="C221" s="830"/>
      <c r="D221" s="831"/>
      <c r="E221" s="858"/>
      <c r="F221" s="855"/>
    </row>
    <row r="222" spans="1:6" s="27" customFormat="1" ht="13.5">
      <c r="A222" s="885"/>
      <c r="B222" s="837" t="s">
        <v>1901</v>
      </c>
      <c r="C222" s="800"/>
      <c r="D222" s="802"/>
      <c r="E222" s="854"/>
      <c r="F222" s="855"/>
    </row>
    <row r="223" spans="1:6" s="27" customFormat="1" ht="13.5">
      <c r="A223" s="885"/>
      <c r="B223" s="837"/>
      <c r="C223" s="800"/>
      <c r="D223" s="828"/>
      <c r="E223" s="854"/>
      <c r="F223" s="855"/>
    </row>
    <row r="224" spans="1:6" s="27" customFormat="1" ht="26">
      <c r="A224" s="885"/>
      <c r="B224" s="900" t="s">
        <v>1902</v>
      </c>
      <c r="C224" s="800"/>
      <c r="D224" s="828"/>
      <c r="E224" s="854"/>
      <c r="F224" s="855"/>
    </row>
    <row r="225" spans="1:6" s="27" customFormat="1">
      <c r="A225" s="885"/>
      <c r="B225" s="908"/>
      <c r="C225" s="800"/>
      <c r="D225" s="828"/>
      <c r="E225" s="854"/>
      <c r="F225" s="855"/>
    </row>
    <row r="226" spans="1:6" s="27" customFormat="1">
      <c r="A226" s="825" t="s">
        <v>1925</v>
      </c>
      <c r="B226" s="884" t="s">
        <v>1933</v>
      </c>
      <c r="C226" s="800" t="s">
        <v>5</v>
      </c>
      <c r="D226" s="828">
        <v>1</v>
      </c>
      <c r="E226" s="906"/>
      <c r="F226" s="855">
        <f>D226*E226</f>
        <v>0</v>
      </c>
    </row>
    <row r="227" spans="1:6" s="27" customFormat="1">
      <c r="A227" s="825"/>
      <c r="B227" s="909"/>
      <c r="C227" s="800"/>
      <c r="D227" s="828"/>
      <c r="E227" s="854"/>
      <c r="F227" s="855"/>
    </row>
    <row r="228" spans="1:6" s="27" customFormat="1" ht="13.5">
      <c r="A228" s="800"/>
      <c r="B228" s="837" t="s">
        <v>1903</v>
      </c>
      <c r="C228" s="800"/>
      <c r="D228" s="828"/>
      <c r="E228" s="910"/>
      <c r="F228" s="911"/>
    </row>
    <row r="229" spans="1:6" s="27" customFormat="1" ht="65">
      <c r="A229" s="825"/>
      <c r="B229" s="547" t="s">
        <v>1904</v>
      </c>
      <c r="C229" s="800"/>
      <c r="D229" s="828"/>
      <c r="E229" s="910"/>
      <c r="F229" s="911"/>
    </row>
    <row r="230" spans="1:6" s="27" customFormat="1">
      <c r="A230" s="825" t="s">
        <v>1926</v>
      </c>
      <c r="B230" s="884" t="s">
        <v>1933</v>
      </c>
      <c r="C230" s="800" t="s">
        <v>5</v>
      </c>
      <c r="D230" s="912">
        <v>1</v>
      </c>
      <c r="E230" s="911"/>
      <c r="F230" s="911">
        <f>D230*E230</f>
        <v>0</v>
      </c>
    </row>
    <row r="231" spans="1:6" s="27" customFormat="1">
      <c r="A231" s="800"/>
      <c r="B231" s="864"/>
      <c r="C231" s="800"/>
      <c r="D231" s="828"/>
      <c r="E231" s="854"/>
      <c r="F231" s="855"/>
    </row>
    <row r="232" spans="1:6" s="27" customFormat="1">
      <c r="A232" s="800"/>
      <c r="B232" s="864"/>
      <c r="C232" s="800"/>
      <c r="D232" s="828"/>
      <c r="E232" s="854"/>
      <c r="F232" s="855"/>
    </row>
    <row r="233" spans="1:6" s="27" customFormat="1">
      <c r="A233" s="830"/>
      <c r="B233" s="907"/>
      <c r="C233" s="830"/>
      <c r="D233" s="903"/>
      <c r="E233" s="858"/>
      <c r="F233" s="855"/>
    </row>
    <row r="234" spans="1:6" s="559" customFormat="1">
      <c r="A234" s="887"/>
      <c r="B234" s="888"/>
      <c r="C234" s="889"/>
      <c r="D234" s="890"/>
      <c r="E234" s="891"/>
      <c r="F234" s="892">
        <f>SUM(F197:F233)</f>
        <v>0</v>
      </c>
    </row>
    <row r="235" spans="1:6">
      <c r="A235" s="348"/>
      <c r="B235" s="383"/>
      <c r="C235" s="348"/>
      <c r="D235" s="380"/>
      <c r="E235" s="344"/>
      <c r="F235" s="352"/>
    </row>
    <row r="236" spans="1:6">
      <c r="A236" s="346" t="s">
        <v>353</v>
      </c>
      <c r="B236" s="395" t="s">
        <v>251</v>
      </c>
      <c r="C236" s="348"/>
      <c r="D236" s="380"/>
      <c r="E236" s="352"/>
      <c r="F236" s="352"/>
    </row>
    <row r="237" spans="1:6">
      <c r="A237" s="348"/>
      <c r="B237" s="386"/>
      <c r="C237" s="348"/>
      <c r="D237" s="380"/>
      <c r="E237" s="344"/>
      <c r="F237" s="352"/>
    </row>
    <row r="238" spans="1:6" s="426" customFormat="1">
      <c r="A238" s="348"/>
      <c r="B238" s="836" t="s">
        <v>1646</v>
      </c>
      <c r="C238" s="348"/>
      <c r="D238" s="380"/>
      <c r="E238" s="344"/>
      <c r="F238" s="352"/>
    </row>
    <row r="239" spans="1:6" s="426" customFormat="1" ht="117">
      <c r="A239" s="348"/>
      <c r="B239" s="547" t="s">
        <v>1652</v>
      </c>
      <c r="C239" s="348"/>
      <c r="D239" s="380"/>
      <c r="E239" s="344"/>
      <c r="F239" s="352"/>
    </row>
    <row r="240" spans="1:6" s="426" customFormat="1" ht="26">
      <c r="A240" s="348" t="s">
        <v>354</v>
      </c>
      <c r="B240" s="548" t="s">
        <v>1647</v>
      </c>
      <c r="C240" s="348" t="s">
        <v>5</v>
      </c>
      <c r="D240" s="380">
        <v>1</v>
      </c>
      <c r="E240" s="344"/>
      <c r="F240" s="352">
        <f>D240*E240</f>
        <v>0</v>
      </c>
    </row>
    <row r="241" spans="1:6" s="426" customFormat="1">
      <c r="A241" s="348"/>
      <c r="B241" s="548"/>
      <c r="C241" s="348"/>
      <c r="D241" s="380"/>
      <c r="E241" s="344"/>
      <c r="F241" s="352"/>
    </row>
    <row r="242" spans="1:6" s="426" customFormat="1" ht="91">
      <c r="A242" s="348" t="s">
        <v>1645</v>
      </c>
      <c r="B242" s="392" t="s">
        <v>1648</v>
      </c>
      <c r="C242" s="348" t="s">
        <v>5</v>
      </c>
      <c r="D242" s="380">
        <v>1</v>
      </c>
      <c r="E242" s="344"/>
      <c r="F242" s="352">
        <f>D242*E242</f>
        <v>0</v>
      </c>
    </row>
    <row r="243" spans="1:6">
      <c r="A243" s="348"/>
      <c r="B243" s="383"/>
      <c r="C243" s="348"/>
      <c r="D243" s="380"/>
      <c r="E243" s="344"/>
      <c r="F243" s="352"/>
    </row>
    <row r="244" spans="1:6">
      <c r="A244" s="346" t="s">
        <v>355</v>
      </c>
      <c r="B244" s="395" t="s">
        <v>268</v>
      </c>
      <c r="C244" s="348"/>
      <c r="D244" s="380"/>
      <c r="E244" s="344"/>
      <c r="F244" s="352"/>
    </row>
    <row r="245" spans="1:6" ht="39">
      <c r="A245" s="348" t="s">
        <v>356</v>
      </c>
      <c r="B245" s="392" t="s">
        <v>357</v>
      </c>
      <c r="C245" s="348" t="s">
        <v>1591</v>
      </c>
      <c r="D245" s="380">
        <v>17</v>
      </c>
      <c r="E245" s="344"/>
      <c r="F245" s="352">
        <f>D245*E245</f>
        <v>0</v>
      </c>
    </row>
    <row r="246" spans="1:6">
      <c r="A246" s="348"/>
      <c r="B246" s="383"/>
      <c r="C246" s="348"/>
      <c r="D246" s="380"/>
      <c r="E246" s="344"/>
      <c r="F246" s="352"/>
    </row>
    <row r="247" spans="1:6" ht="39">
      <c r="A247" s="348" t="s">
        <v>358</v>
      </c>
      <c r="B247" s="383" t="s">
        <v>359</v>
      </c>
      <c r="C247" s="348" t="s">
        <v>1591</v>
      </c>
      <c r="D247" s="380">
        <v>90</v>
      </c>
      <c r="E247" s="344"/>
      <c r="F247" s="352">
        <f t="shared" ref="F247:F249" si="2">D247*E247</f>
        <v>0</v>
      </c>
    </row>
    <row r="248" spans="1:6">
      <c r="A248" s="348"/>
      <c r="B248" s="383"/>
      <c r="C248" s="348"/>
      <c r="D248" s="380"/>
      <c r="E248" s="344"/>
      <c r="F248" s="352"/>
    </row>
    <row r="249" spans="1:6" ht="26">
      <c r="A249" s="348" t="s">
        <v>360</v>
      </c>
      <c r="B249" s="383" t="s">
        <v>361</v>
      </c>
      <c r="C249" s="348" t="s">
        <v>1591</v>
      </c>
      <c r="D249" s="380">
        <v>8</v>
      </c>
      <c r="E249" s="344"/>
      <c r="F249" s="352">
        <f t="shared" si="2"/>
        <v>0</v>
      </c>
    </row>
    <row r="250" spans="1:6">
      <c r="A250" s="348"/>
      <c r="B250" s="383"/>
      <c r="C250" s="348"/>
      <c r="D250" s="380"/>
      <c r="E250" s="344"/>
      <c r="F250" s="352"/>
    </row>
    <row r="251" spans="1:6">
      <c r="A251" s="348" t="s">
        <v>362</v>
      </c>
      <c r="B251" s="383" t="s">
        <v>363</v>
      </c>
      <c r="C251" s="348" t="s">
        <v>7</v>
      </c>
      <c r="D251" s="380">
        <v>5</v>
      </c>
      <c r="E251" s="344"/>
      <c r="F251" s="352">
        <f>D251*E251</f>
        <v>0</v>
      </c>
    </row>
    <row r="252" spans="1:6">
      <c r="A252" s="348"/>
      <c r="B252" s="383"/>
      <c r="C252" s="348"/>
      <c r="D252" s="380"/>
      <c r="E252" s="344"/>
      <c r="F252" s="352"/>
    </row>
    <row r="253" spans="1:6">
      <c r="A253" s="348" t="s">
        <v>364</v>
      </c>
      <c r="B253" s="383" t="s">
        <v>365</v>
      </c>
      <c r="C253" s="348" t="s">
        <v>7</v>
      </c>
      <c r="D253" s="380">
        <v>32</v>
      </c>
      <c r="E253" s="344"/>
      <c r="F253" s="352">
        <f t="shared" ref="F253" si="3">D253*E253</f>
        <v>0</v>
      </c>
    </row>
    <row r="254" spans="1:6">
      <c r="A254" s="348"/>
      <c r="B254" s="376"/>
      <c r="C254" s="348"/>
      <c r="D254" s="380"/>
      <c r="E254" s="344"/>
      <c r="F254" s="352"/>
    </row>
    <row r="255" spans="1:6">
      <c r="A255" s="346" t="s">
        <v>366</v>
      </c>
      <c r="B255" s="395" t="s">
        <v>271</v>
      </c>
      <c r="C255" s="348"/>
      <c r="D255" s="380"/>
      <c r="E255" s="344"/>
      <c r="F255" s="352"/>
    </row>
    <row r="256" spans="1:6">
      <c r="A256" s="419"/>
      <c r="B256" s="420"/>
      <c r="C256" s="348"/>
      <c r="D256" s="380"/>
      <c r="E256" s="344"/>
      <c r="F256" s="352"/>
    </row>
    <row r="257" spans="1:6" ht="15.5">
      <c r="A257" s="348" t="s">
        <v>367</v>
      </c>
      <c r="B257" s="383" t="s">
        <v>368</v>
      </c>
      <c r="C257" s="348" t="s">
        <v>1591</v>
      </c>
      <c r="D257" s="380">
        <v>28</v>
      </c>
      <c r="E257" s="344"/>
      <c r="F257" s="352">
        <f>D257*E257</f>
        <v>0</v>
      </c>
    </row>
    <row r="258" spans="1:6">
      <c r="A258" s="348"/>
      <c r="B258" s="383"/>
      <c r="C258" s="348"/>
      <c r="D258" s="380"/>
      <c r="E258" s="344"/>
      <c r="F258" s="352"/>
    </row>
    <row r="259" spans="1:6" ht="26">
      <c r="A259" s="348" t="s">
        <v>369</v>
      </c>
      <c r="B259" s="383" t="s">
        <v>1534</v>
      </c>
      <c r="C259" s="348" t="s">
        <v>1591</v>
      </c>
      <c r="D259" s="380">
        <v>44</v>
      </c>
      <c r="E259" s="344"/>
      <c r="F259" s="352">
        <f>D259*E259</f>
        <v>0</v>
      </c>
    </row>
    <row r="260" spans="1:6">
      <c r="A260" s="348"/>
      <c r="B260" s="386"/>
      <c r="C260" s="348"/>
      <c r="D260" s="380"/>
      <c r="E260" s="344"/>
      <c r="F260" s="352"/>
    </row>
    <row r="261" spans="1:6" ht="12.75" customHeight="1">
      <c r="A261" s="346" t="s">
        <v>370</v>
      </c>
      <c r="B261" s="395" t="s">
        <v>42</v>
      </c>
      <c r="C261" s="348"/>
      <c r="D261" s="380"/>
      <c r="E261" s="344"/>
      <c r="F261" s="352"/>
    </row>
    <row r="262" spans="1:6">
      <c r="A262" s="348"/>
      <c r="B262" s="383"/>
      <c r="C262" s="348"/>
      <c r="D262" s="380"/>
      <c r="E262" s="344"/>
      <c r="F262" s="352"/>
    </row>
    <row r="263" spans="1:6" ht="52">
      <c r="A263" s="348" t="s">
        <v>371</v>
      </c>
      <c r="B263" s="383" t="s">
        <v>1950</v>
      </c>
      <c r="C263" s="348" t="s">
        <v>7</v>
      </c>
      <c r="D263" s="380">
        <v>120</v>
      </c>
      <c r="E263" s="344"/>
      <c r="F263" s="352">
        <f>D263*E263</f>
        <v>0</v>
      </c>
    </row>
    <row r="264" spans="1:6">
      <c r="A264" s="348"/>
      <c r="B264" s="383"/>
      <c r="C264" s="348"/>
      <c r="D264" s="380"/>
      <c r="E264" s="344"/>
      <c r="F264" s="352"/>
    </row>
    <row r="265" spans="1:6" ht="26">
      <c r="A265" s="348" t="s">
        <v>372</v>
      </c>
      <c r="B265" s="383" t="s">
        <v>1881</v>
      </c>
      <c r="C265" s="348" t="s">
        <v>5</v>
      </c>
      <c r="D265" s="380">
        <v>1</v>
      </c>
      <c r="E265" s="344"/>
      <c r="F265" s="352">
        <f>D265*E265</f>
        <v>0</v>
      </c>
    </row>
    <row r="266" spans="1:6">
      <c r="A266" s="348"/>
      <c r="B266" s="383"/>
      <c r="C266" s="348"/>
      <c r="D266" s="380"/>
      <c r="E266" s="344"/>
      <c r="F266" s="352"/>
    </row>
    <row r="267" spans="1:6" ht="26">
      <c r="A267" s="346" t="s">
        <v>373</v>
      </c>
      <c r="B267" s="395" t="s">
        <v>374</v>
      </c>
      <c r="C267" s="374"/>
      <c r="D267" s="380"/>
      <c r="E267" s="344"/>
      <c r="F267" s="352"/>
    </row>
    <row r="268" spans="1:6">
      <c r="A268" s="346"/>
      <c r="B268" s="422"/>
      <c r="C268" s="374"/>
      <c r="D268" s="380"/>
      <c r="E268" s="344"/>
      <c r="F268" s="352"/>
    </row>
    <row r="269" spans="1:6" ht="39">
      <c r="A269" s="348" t="s">
        <v>375</v>
      </c>
      <c r="B269" s="392" t="s">
        <v>1535</v>
      </c>
      <c r="C269" s="374" t="s">
        <v>5</v>
      </c>
      <c r="D269" s="380">
        <v>1</v>
      </c>
      <c r="E269" s="344"/>
      <c r="F269" s="352">
        <f t="shared" ref="F269:F275" si="4">D269*E269</f>
        <v>0</v>
      </c>
    </row>
    <row r="270" spans="1:6">
      <c r="A270" s="348"/>
      <c r="B270" s="392"/>
      <c r="C270" s="374"/>
      <c r="D270" s="380"/>
      <c r="E270" s="344"/>
      <c r="F270" s="352"/>
    </row>
    <row r="271" spans="1:6">
      <c r="A271" s="348" t="s">
        <v>376</v>
      </c>
      <c r="B271" s="392" t="s">
        <v>377</v>
      </c>
      <c r="C271" s="374" t="s">
        <v>7</v>
      </c>
      <c r="D271" s="380">
        <v>15</v>
      </c>
      <c r="E271" s="344"/>
      <c r="F271" s="352">
        <f t="shared" si="4"/>
        <v>0</v>
      </c>
    </row>
    <row r="272" spans="1:6">
      <c r="A272" s="396"/>
      <c r="B272" s="398"/>
      <c r="C272" s="396"/>
      <c r="D272" s="380"/>
      <c r="E272" s="344"/>
      <c r="F272" s="352"/>
    </row>
    <row r="273" spans="1:12" ht="26">
      <c r="A273" s="348" t="s">
        <v>378</v>
      </c>
      <c r="B273" s="392" t="s">
        <v>379</v>
      </c>
      <c r="C273" s="374" t="s">
        <v>5</v>
      </c>
      <c r="D273" s="380">
        <v>1</v>
      </c>
      <c r="E273" s="344"/>
      <c r="F273" s="352">
        <f t="shared" si="4"/>
        <v>0</v>
      </c>
    </row>
    <row r="274" spans="1:12">
      <c r="A274" s="348"/>
      <c r="B274" s="392"/>
      <c r="C274" s="374"/>
      <c r="D274" s="380"/>
      <c r="E274" s="344"/>
      <c r="F274" s="352"/>
    </row>
    <row r="275" spans="1:12" ht="26.5" thickBot="1">
      <c r="A275" s="348" t="s">
        <v>380</v>
      </c>
      <c r="B275" s="392" t="s">
        <v>381</v>
      </c>
      <c r="C275" s="374" t="s">
        <v>5</v>
      </c>
      <c r="D275" s="380">
        <v>2</v>
      </c>
      <c r="E275" s="344"/>
      <c r="F275" s="352">
        <f t="shared" si="4"/>
        <v>0</v>
      </c>
    </row>
    <row r="276" spans="1:12" ht="14.5" thickBot="1">
      <c r="A276" s="1066" t="s">
        <v>6</v>
      </c>
      <c r="B276" s="1067"/>
      <c r="C276" s="1067"/>
      <c r="D276" s="1067"/>
      <c r="E276" s="357"/>
      <c r="F276" s="566">
        <f>SUM(F235:F275)</f>
        <v>0</v>
      </c>
    </row>
    <row r="277" spans="1:12">
      <c r="A277" s="348"/>
      <c r="B277" s="392"/>
      <c r="C277" s="374"/>
      <c r="D277" s="380"/>
      <c r="E277" s="344"/>
      <c r="F277" s="387"/>
    </row>
    <row r="278" spans="1:12">
      <c r="A278" s="348"/>
      <c r="B278" s="395" t="s">
        <v>274</v>
      </c>
      <c r="C278" s="374"/>
      <c r="D278" s="380"/>
      <c r="E278" s="344"/>
      <c r="F278" s="387"/>
    </row>
    <row r="279" spans="1:12">
      <c r="A279" s="348"/>
      <c r="B279" s="392"/>
      <c r="C279" s="374"/>
      <c r="D279" s="380"/>
      <c r="E279" s="344"/>
      <c r="F279" s="387"/>
    </row>
    <row r="280" spans="1:12" ht="65">
      <c r="A280" s="396" t="s">
        <v>382</v>
      </c>
      <c r="B280" s="552" t="s">
        <v>1536</v>
      </c>
      <c r="C280" s="396" t="s">
        <v>5</v>
      </c>
      <c r="D280" s="380">
        <v>1</v>
      </c>
      <c r="E280" s="344"/>
      <c r="F280" s="387">
        <f>D280*E280</f>
        <v>0</v>
      </c>
    </row>
    <row r="281" spans="1:12">
      <c r="A281" s="396"/>
      <c r="B281" s="398"/>
      <c r="C281" s="396"/>
      <c r="D281" s="380"/>
      <c r="E281" s="344"/>
      <c r="F281" s="387"/>
    </row>
    <row r="282" spans="1:12" ht="39">
      <c r="A282" s="396" t="s">
        <v>383</v>
      </c>
      <c r="B282" s="392" t="s">
        <v>384</v>
      </c>
      <c r="C282" s="396" t="s">
        <v>5</v>
      </c>
      <c r="D282" s="380">
        <v>2</v>
      </c>
      <c r="E282" s="344"/>
      <c r="F282" s="387">
        <f>D282*E282</f>
        <v>0</v>
      </c>
    </row>
    <row r="283" spans="1:12">
      <c r="A283" s="396"/>
      <c r="B283" s="392"/>
      <c r="C283" s="396"/>
      <c r="D283" s="380"/>
      <c r="E283" s="344"/>
      <c r="F283" s="387"/>
      <c r="G283" s="3"/>
      <c r="H283" s="998"/>
      <c r="I283" s="998"/>
      <c r="J283" s="998"/>
      <c r="K283" s="3"/>
      <c r="L283" s="3"/>
    </row>
    <row r="284" spans="1:12" ht="26">
      <c r="A284" s="348"/>
      <c r="B284" s="395" t="s">
        <v>1982</v>
      </c>
      <c r="C284" s="374"/>
      <c r="D284" s="380"/>
      <c r="E284" s="344"/>
      <c r="F284" s="387"/>
      <c r="G284" s="3"/>
      <c r="H284" s="3"/>
      <c r="I284" s="3"/>
      <c r="J284" s="3"/>
      <c r="K284" s="3"/>
      <c r="L284" s="3"/>
    </row>
    <row r="285" spans="1:12">
      <c r="A285" s="348"/>
      <c r="B285" s="392"/>
      <c r="C285" s="374"/>
      <c r="D285" s="380"/>
      <c r="E285" s="344"/>
      <c r="F285" s="387"/>
      <c r="G285" s="3"/>
      <c r="H285" s="3"/>
      <c r="I285" s="3"/>
      <c r="J285" s="3"/>
      <c r="K285" s="3"/>
      <c r="L285" s="3"/>
    </row>
    <row r="286" spans="1:12" ht="28.5">
      <c r="A286" s="396" t="s">
        <v>1979</v>
      </c>
      <c r="B286" s="392" t="s">
        <v>1984</v>
      </c>
      <c r="C286" s="396" t="s">
        <v>587</v>
      </c>
      <c r="D286" s="380">
        <v>1</v>
      </c>
      <c r="E286" s="344"/>
      <c r="F286" s="352">
        <f>D286*E286</f>
        <v>0</v>
      </c>
      <c r="G286" s="3"/>
      <c r="H286" s="3"/>
      <c r="I286" s="3"/>
      <c r="J286" s="3"/>
      <c r="K286" s="3"/>
      <c r="L286" s="3"/>
    </row>
    <row r="287" spans="1:12">
      <c r="A287" s="348"/>
      <c r="B287" s="392" t="s">
        <v>1980</v>
      </c>
      <c r="C287" s="374"/>
      <c r="D287" s="380"/>
      <c r="F287" s="387"/>
      <c r="G287" s="3"/>
      <c r="H287" s="3"/>
      <c r="I287" s="3"/>
      <c r="J287" s="3"/>
      <c r="K287" s="3"/>
      <c r="L287" s="3"/>
    </row>
    <row r="288" spans="1:12" ht="81">
      <c r="A288" s="348"/>
      <c r="B288" s="392" t="s">
        <v>1983</v>
      </c>
      <c r="C288" s="374"/>
      <c r="D288" s="380"/>
      <c r="E288" s="344"/>
      <c r="F288" s="387"/>
      <c r="G288" s="3"/>
      <c r="H288" s="3"/>
      <c r="I288" s="3"/>
      <c r="J288" s="3"/>
      <c r="K288" s="3"/>
      <c r="L288" s="3"/>
    </row>
    <row r="289" spans="1:12" ht="26">
      <c r="A289" s="348"/>
      <c r="B289" s="392" t="s">
        <v>1981</v>
      </c>
      <c r="C289" s="374"/>
      <c r="D289" s="380"/>
      <c r="E289" s="344"/>
      <c r="F289" s="387"/>
      <c r="G289" s="3"/>
      <c r="H289" s="3"/>
      <c r="I289" s="3"/>
      <c r="J289" s="3"/>
      <c r="K289" s="3"/>
      <c r="L289" s="3"/>
    </row>
    <row r="290" spans="1:12">
      <c r="A290" s="396"/>
      <c r="B290" s="392"/>
      <c r="C290" s="396"/>
      <c r="D290" s="380"/>
      <c r="E290" s="344"/>
      <c r="F290" s="387"/>
      <c r="G290" s="3"/>
      <c r="H290" s="3"/>
      <c r="I290" s="3"/>
      <c r="J290" s="3"/>
      <c r="K290" s="3"/>
      <c r="L290" s="3"/>
    </row>
    <row r="291" spans="1:12">
      <c r="A291" s="396"/>
      <c r="B291" s="392"/>
      <c r="C291" s="396"/>
      <c r="D291" s="380"/>
      <c r="E291" s="344"/>
      <c r="F291" s="387"/>
      <c r="G291" s="3"/>
      <c r="H291" s="3"/>
      <c r="I291" s="3"/>
      <c r="J291" s="3"/>
      <c r="K291" s="3"/>
      <c r="L291" s="3"/>
    </row>
    <row r="292" spans="1:12">
      <c r="A292" s="396"/>
      <c r="B292" s="392"/>
      <c r="C292" s="396"/>
      <c r="D292" s="380"/>
      <c r="E292" s="344"/>
      <c r="F292" s="387"/>
      <c r="G292" s="3"/>
      <c r="H292" s="3"/>
      <c r="I292" s="3"/>
      <c r="J292" s="3"/>
      <c r="K292" s="3"/>
      <c r="L292" s="3"/>
    </row>
    <row r="293" spans="1:12">
      <c r="A293" s="396"/>
      <c r="B293" s="392"/>
      <c r="C293" s="396"/>
      <c r="D293" s="380"/>
      <c r="E293" s="344"/>
      <c r="F293" s="387"/>
      <c r="G293" s="3"/>
      <c r="H293" s="3"/>
      <c r="I293" s="3"/>
      <c r="J293" s="3"/>
      <c r="K293" s="3"/>
      <c r="L293" s="3"/>
    </row>
    <row r="294" spans="1:12">
      <c r="A294" s="396"/>
      <c r="B294" s="392"/>
      <c r="C294" s="396"/>
      <c r="D294" s="380"/>
      <c r="E294" s="344"/>
      <c r="F294" s="387"/>
      <c r="G294" s="3"/>
      <c r="H294" s="3"/>
      <c r="I294" s="3"/>
      <c r="J294" s="3"/>
      <c r="K294" s="3"/>
      <c r="L294" s="3"/>
    </row>
    <row r="295" spans="1:12">
      <c r="A295" s="396"/>
      <c r="B295" s="392"/>
      <c r="C295" s="396"/>
      <c r="D295" s="380"/>
      <c r="E295" s="344"/>
      <c r="F295" s="387"/>
      <c r="G295" s="3"/>
      <c r="H295" s="3"/>
      <c r="I295" s="3"/>
      <c r="J295" s="3"/>
      <c r="K295" s="3"/>
      <c r="L295" s="3"/>
    </row>
    <row r="296" spans="1:12">
      <c r="A296" s="396"/>
      <c r="B296" s="392"/>
      <c r="C296" s="396"/>
      <c r="D296" s="380"/>
      <c r="E296" s="344"/>
      <c r="F296" s="387"/>
      <c r="G296" s="3"/>
      <c r="H296" s="3"/>
      <c r="I296" s="3"/>
      <c r="J296" s="3"/>
      <c r="K296" s="3"/>
      <c r="L296" s="3"/>
    </row>
    <row r="297" spans="1:12">
      <c r="A297" s="396"/>
      <c r="B297" s="392"/>
      <c r="C297" s="396"/>
      <c r="D297" s="380"/>
      <c r="E297" s="344"/>
      <c r="F297" s="387"/>
    </row>
    <row r="298" spans="1:12">
      <c r="A298" s="396"/>
      <c r="B298" s="392"/>
      <c r="C298" s="396"/>
      <c r="D298" s="380"/>
      <c r="E298" s="344"/>
      <c r="F298" s="387"/>
    </row>
    <row r="299" spans="1:12">
      <c r="A299" s="396"/>
      <c r="B299" s="392"/>
      <c r="C299" s="396"/>
      <c r="D299" s="380"/>
      <c r="E299" s="344"/>
      <c r="F299" s="387"/>
    </row>
    <row r="300" spans="1:12">
      <c r="A300" s="396"/>
      <c r="B300" s="392"/>
      <c r="C300" s="396"/>
      <c r="D300" s="380"/>
      <c r="E300" s="344"/>
      <c r="F300" s="387"/>
    </row>
    <row r="301" spans="1:12">
      <c r="A301" s="396"/>
      <c r="B301" s="392"/>
      <c r="C301" s="396"/>
      <c r="D301" s="380"/>
      <c r="E301" s="344"/>
      <c r="F301" s="387"/>
    </row>
    <row r="302" spans="1:12">
      <c r="A302" s="396"/>
      <c r="B302" s="392"/>
      <c r="C302" s="396"/>
      <c r="D302" s="380"/>
      <c r="E302" s="344"/>
      <c r="F302" s="387"/>
    </row>
    <row r="303" spans="1:12">
      <c r="A303" s="396"/>
      <c r="B303" s="392"/>
      <c r="C303" s="396"/>
      <c r="D303" s="380"/>
      <c r="E303" s="344"/>
      <c r="F303" s="387"/>
    </row>
    <row r="304" spans="1:12">
      <c r="A304" s="396"/>
      <c r="B304" s="392"/>
      <c r="C304" s="396"/>
      <c r="D304" s="380"/>
      <c r="E304" s="344"/>
      <c r="F304" s="387"/>
    </row>
    <row r="305" spans="1:6">
      <c r="A305" s="396"/>
      <c r="B305" s="392"/>
      <c r="C305" s="396"/>
      <c r="D305" s="380"/>
      <c r="E305" s="344"/>
      <c r="F305" s="387"/>
    </row>
    <row r="306" spans="1:6">
      <c r="A306" s="396"/>
      <c r="B306" s="392"/>
      <c r="C306" s="396"/>
      <c r="D306" s="380"/>
      <c r="E306" s="344"/>
      <c r="F306" s="387"/>
    </row>
    <row r="307" spans="1:6">
      <c r="A307" s="396"/>
      <c r="B307" s="392"/>
      <c r="C307" s="396"/>
      <c r="D307" s="380"/>
      <c r="E307" s="344"/>
      <c r="F307" s="387"/>
    </row>
    <row r="308" spans="1:6">
      <c r="A308" s="396"/>
      <c r="B308" s="392"/>
      <c r="C308" s="396"/>
      <c r="D308" s="380"/>
      <c r="E308" s="344"/>
      <c r="F308" s="387"/>
    </row>
    <row r="309" spans="1:6">
      <c r="A309" s="396"/>
      <c r="B309" s="392"/>
      <c r="C309" s="396"/>
      <c r="D309" s="380"/>
      <c r="E309" s="344"/>
      <c r="F309" s="387"/>
    </row>
    <row r="310" spans="1:6">
      <c r="A310" s="396"/>
      <c r="B310" s="392"/>
      <c r="C310" s="396"/>
      <c r="D310" s="380"/>
      <c r="E310" s="344"/>
      <c r="F310" s="387"/>
    </row>
    <row r="311" spans="1:6">
      <c r="A311" s="396"/>
      <c r="B311" s="392"/>
      <c r="C311" s="396"/>
      <c r="D311" s="380"/>
      <c r="E311" s="344"/>
      <c r="F311" s="387"/>
    </row>
    <row r="312" spans="1:6">
      <c r="A312" s="396"/>
      <c r="B312" s="392"/>
      <c r="C312" s="396"/>
      <c r="D312" s="380"/>
      <c r="E312" s="344"/>
      <c r="F312" s="387"/>
    </row>
    <row r="313" spans="1:6">
      <c r="A313" s="396"/>
      <c r="B313" s="392"/>
      <c r="C313" s="396"/>
      <c r="D313" s="380"/>
      <c r="E313" s="344"/>
      <c r="F313" s="387"/>
    </row>
    <row r="314" spans="1:6">
      <c r="A314" s="396"/>
      <c r="B314" s="392"/>
      <c r="C314" s="396"/>
      <c r="D314" s="380"/>
      <c r="E314" s="344"/>
      <c r="F314" s="387"/>
    </row>
    <row r="315" spans="1:6">
      <c r="A315" s="396"/>
      <c r="B315" s="392"/>
      <c r="C315" s="396"/>
      <c r="D315" s="380"/>
      <c r="E315" s="344"/>
      <c r="F315" s="387"/>
    </row>
    <row r="316" spans="1:6">
      <c r="A316" s="396"/>
      <c r="B316" s="392"/>
      <c r="C316" s="396"/>
      <c r="D316" s="380"/>
      <c r="E316" s="344"/>
      <c r="F316" s="387"/>
    </row>
    <row r="317" spans="1:6">
      <c r="A317" s="396"/>
      <c r="B317" s="392"/>
      <c r="C317" s="396"/>
      <c r="D317" s="380"/>
      <c r="E317" s="344"/>
      <c r="F317" s="387"/>
    </row>
    <row r="318" spans="1:6">
      <c r="A318" s="396"/>
      <c r="B318" s="392"/>
      <c r="C318" s="396"/>
      <c r="D318" s="380"/>
      <c r="E318" s="344"/>
      <c r="F318" s="387"/>
    </row>
    <row r="319" spans="1:6">
      <c r="A319" s="396"/>
      <c r="B319" s="392"/>
      <c r="C319" s="396"/>
      <c r="D319" s="380"/>
      <c r="E319" s="344" t="s">
        <v>234</v>
      </c>
      <c r="F319" s="387"/>
    </row>
    <row r="320" spans="1:6">
      <c r="A320" s="396"/>
      <c r="B320" s="392"/>
      <c r="C320" s="396"/>
      <c r="D320" s="380"/>
      <c r="E320" s="344" t="s">
        <v>234</v>
      </c>
      <c r="F320" s="387"/>
    </row>
    <row r="321" spans="1:6" ht="13.5" thickBot="1">
      <c r="A321" s="396"/>
      <c r="B321" s="392"/>
      <c r="C321" s="396"/>
      <c r="D321" s="380"/>
      <c r="E321" s="344" t="s">
        <v>234</v>
      </c>
      <c r="F321" s="387"/>
    </row>
    <row r="322" spans="1:6" ht="14.5" thickBot="1">
      <c r="A322" s="1066" t="s">
        <v>6</v>
      </c>
      <c r="B322" s="1067"/>
      <c r="C322" s="1067"/>
      <c r="D322" s="1067"/>
      <c r="E322" s="400"/>
      <c r="F322" s="566">
        <f>SUM(F277:F321)</f>
        <v>0</v>
      </c>
    </row>
    <row r="323" spans="1:6" ht="14">
      <c r="A323" s="401"/>
      <c r="B323" s="402"/>
      <c r="C323" s="403"/>
      <c r="D323" s="404"/>
      <c r="E323" s="405"/>
      <c r="F323" s="361"/>
    </row>
    <row r="324" spans="1:6" ht="14">
      <c r="A324" s="406"/>
      <c r="B324" s="407"/>
      <c r="C324" s="408"/>
      <c r="D324" s="409"/>
      <c r="E324" s="361"/>
      <c r="F324" s="361"/>
    </row>
    <row r="325" spans="1:6" ht="14">
      <c r="A325" s="406"/>
      <c r="B325" s="407"/>
      <c r="C325" s="408"/>
      <c r="D325" s="409"/>
      <c r="E325" s="361"/>
      <c r="F325" s="361"/>
    </row>
    <row r="326" spans="1:6" ht="14">
      <c r="A326" s="406"/>
      <c r="B326" s="407"/>
      <c r="C326" s="408"/>
      <c r="D326" s="409"/>
      <c r="E326" s="361"/>
      <c r="F326" s="361"/>
    </row>
    <row r="327" spans="1:6" ht="14">
      <c r="A327" s="406"/>
      <c r="B327" s="407"/>
      <c r="C327" s="408"/>
      <c r="D327" s="409"/>
      <c r="E327" s="361"/>
      <c r="F327" s="361"/>
    </row>
    <row r="328" spans="1:6" ht="14">
      <c r="A328" s="406"/>
      <c r="B328" s="407"/>
      <c r="C328" s="408"/>
      <c r="D328" s="409"/>
      <c r="E328" s="361"/>
      <c r="F328" s="361"/>
    </row>
    <row r="329" spans="1:6">
      <c r="A329" s="362"/>
      <c r="B329" s="363" t="s">
        <v>9</v>
      </c>
      <c r="C329" s="365"/>
      <c r="D329" s="409"/>
      <c r="E329" s="361"/>
      <c r="F329" s="361"/>
    </row>
    <row r="330" spans="1:6">
      <c r="A330" s="362"/>
      <c r="B330" s="363"/>
      <c r="C330" s="365"/>
      <c r="D330" s="409"/>
      <c r="E330" s="361"/>
      <c r="F330" s="361"/>
    </row>
    <row r="331" spans="1:6">
      <c r="A331" s="362"/>
      <c r="B331" s="363"/>
      <c r="D331" s="409"/>
      <c r="E331" s="361"/>
      <c r="F331" s="361"/>
    </row>
    <row r="332" spans="1:6">
      <c r="A332" s="362"/>
      <c r="B332" s="363">
        <v>1</v>
      </c>
      <c r="D332" s="409"/>
      <c r="E332" s="361"/>
      <c r="F332" s="364">
        <f>F58</f>
        <v>0</v>
      </c>
    </row>
    <row r="333" spans="1:6">
      <c r="A333" s="362"/>
      <c r="B333" s="363"/>
      <c r="D333" s="409"/>
      <c r="E333" s="361"/>
      <c r="F333" s="361"/>
    </row>
    <row r="334" spans="1:6">
      <c r="A334" s="362"/>
      <c r="B334" s="363">
        <v>2</v>
      </c>
      <c r="D334" s="409"/>
      <c r="E334" s="361"/>
      <c r="F334" s="364">
        <f>F109</f>
        <v>0</v>
      </c>
    </row>
    <row r="335" spans="1:6">
      <c r="A335" s="362"/>
      <c r="B335" s="363"/>
      <c r="D335" s="409"/>
      <c r="E335" s="361"/>
      <c r="F335" s="361"/>
    </row>
    <row r="336" spans="1:6">
      <c r="A336" s="362"/>
      <c r="B336" s="363">
        <v>3</v>
      </c>
      <c r="D336" s="409"/>
      <c r="E336" s="361"/>
      <c r="F336" s="364">
        <f>F155</f>
        <v>0</v>
      </c>
    </row>
    <row r="337" spans="1:6">
      <c r="A337" s="362"/>
      <c r="B337" s="363"/>
      <c r="D337" s="409"/>
      <c r="E337" s="361"/>
      <c r="F337" s="361"/>
    </row>
    <row r="338" spans="1:6">
      <c r="A338" s="362"/>
      <c r="B338" s="363">
        <v>4</v>
      </c>
      <c r="D338" s="409"/>
      <c r="E338" s="361"/>
      <c r="F338" s="364">
        <f>F196</f>
        <v>0</v>
      </c>
    </row>
    <row r="339" spans="1:6">
      <c r="A339" s="362"/>
      <c r="B339" s="363"/>
      <c r="D339" s="409"/>
      <c r="E339" s="361"/>
      <c r="F339" s="361"/>
    </row>
    <row r="340" spans="1:6">
      <c r="A340" s="362"/>
      <c r="B340" s="363">
        <v>5</v>
      </c>
      <c r="D340" s="409"/>
      <c r="E340" s="361"/>
      <c r="F340" s="364">
        <f>F234</f>
        <v>0</v>
      </c>
    </row>
    <row r="341" spans="1:6">
      <c r="A341" s="362"/>
      <c r="B341" s="363"/>
      <c r="D341" s="409"/>
      <c r="E341" s="361"/>
      <c r="F341" s="361"/>
    </row>
    <row r="342" spans="1:6">
      <c r="A342" s="362"/>
      <c r="B342" s="363">
        <v>6</v>
      </c>
      <c r="D342" s="409"/>
      <c r="E342" s="361"/>
      <c r="F342" s="364">
        <f>F276</f>
        <v>0</v>
      </c>
    </row>
    <row r="343" spans="1:6">
      <c r="A343" s="362"/>
      <c r="B343" s="363"/>
      <c r="D343" s="409"/>
      <c r="E343" s="361"/>
      <c r="F343" s="361"/>
    </row>
    <row r="344" spans="1:6">
      <c r="A344" s="362"/>
      <c r="B344" s="363">
        <v>7</v>
      </c>
      <c r="D344" s="409"/>
      <c r="E344" s="361"/>
      <c r="F344" s="364">
        <f>F322</f>
        <v>0</v>
      </c>
    </row>
    <row r="345" spans="1:6">
      <c r="A345" s="362"/>
      <c r="B345" s="363"/>
      <c r="D345" s="409"/>
      <c r="E345" s="361"/>
      <c r="F345" s="361"/>
    </row>
    <row r="346" spans="1:6">
      <c r="A346" s="362"/>
      <c r="B346" s="363"/>
      <c r="D346" s="409"/>
      <c r="E346" s="361"/>
      <c r="F346" s="361"/>
    </row>
    <row r="347" spans="1:6">
      <c r="A347" s="362"/>
      <c r="B347" s="363"/>
      <c r="D347" s="409"/>
      <c r="E347" s="361"/>
      <c r="F347" s="361"/>
    </row>
    <row r="348" spans="1:6">
      <c r="A348" s="362"/>
      <c r="B348" s="363"/>
      <c r="D348" s="409"/>
      <c r="E348" s="361"/>
      <c r="F348" s="361"/>
    </row>
    <row r="349" spans="1:6">
      <c r="A349" s="362"/>
      <c r="B349" s="363"/>
      <c r="D349" s="409"/>
      <c r="E349" s="361"/>
      <c r="F349" s="361"/>
    </row>
    <row r="350" spans="1:6">
      <c r="A350" s="362"/>
      <c r="B350" s="363"/>
      <c r="D350" s="409"/>
      <c r="E350" s="361"/>
      <c r="F350" s="361"/>
    </row>
    <row r="351" spans="1:6">
      <c r="A351" s="362"/>
      <c r="B351" s="363"/>
      <c r="D351" s="409"/>
      <c r="E351" s="361"/>
      <c r="F351" s="361"/>
    </row>
    <row r="352" spans="1:6">
      <c r="A352" s="362"/>
      <c r="B352" s="363"/>
      <c r="D352" s="409"/>
      <c r="E352" s="361"/>
      <c r="F352" s="361"/>
    </row>
    <row r="353" spans="1:6">
      <c r="A353" s="362"/>
      <c r="B353" s="363"/>
      <c r="D353" s="409"/>
      <c r="E353" s="361"/>
      <c r="F353" s="361"/>
    </row>
    <row r="354" spans="1:6">
      <c r="A354" s="362"/>
      <c r="B354" s="363"/>
      <c r="D354" s="409"/>
      <c r="E354" s="361"/>
      <c r="F354" s="361"/>
    </row>
    <row r="355" spans="1:6">
      <c r="A355" s="362"/>
      <c r="B355" s="363"/>
      <c r="D355" s="409"/>
      <c r="E355" s="361"/>
      <c r="F355" s="361"/>
    </row>
    <row r="356" spans="1:6">
      <c r="A356" s="362"/>
      <c r="B356" s="363"/>
      <c r="D356" s="409"/>
      <c r="E356" s="361"/>
      <c r="F356" s="361"/>
    </row>
    <row r="357" spans="1:6">
      <c r="A357" s="362"/>
      <c r="B357" s="363"/>
      <c r="D357" s="409"/>
      <c r="E357" s="361"/>
      <c r="F357" s="361"/>
    </row>
    <row r="358" spans="1:6">
      <c r="A358" s="362"/>
      <c r="B358" s="363"/>
      <c r="D358" s="409"/>
      <c r="E358" s="361"/>
      <c r="F358" s="361"/>
    </row>
    <row r="359" spans="1:6">
      <c r="A359" s="362"/>
      <c r="B359" s="363"/>
      <c r="D359" s="409"/>
      <c r="E359" s="361"/>
      <c r="F359" s="361"/>
    </row>
    <row r="360" spans="1:6">
      <c r="A360" s="362"/>
      <c r="B360" s="363"/>
      <c r="D360" s="409"/>
      <c r="E360" s="361"/>
      <c r="F360" s="361"/>
    </row>
    <row r="361" spans="1:6">
      <c r="A361" s="362"/>
      <c r="B361" s="363"/>
      <c r="D361" s="409"/>
      <c r="E361" s="361"/>
      <c r="F361" s="361"/>
    </row>
    <row r="362" spans="1:6">
      <c r="A362" s="362"/>
      <c r="B362" s="363"/>
      <c r="D362" s="409"/>
      <c r="E362" s="361"/>
      <c r="F362" s="361"/>
    </row>
    <row r="363" spans="1:6">
      <c r="A363" s="362"/>
      <c r="B363" s="363"/>
      <c r="D363" s="409"/>
      <c r="E363" s="361"/>
      <c r="F363" s="361"/>
    </row>
    <row r="364" spans="1:6">
      <c r="A364" s="362"/>
      <c r="B364" s="363"/>
      <c r="D364" s="409"/>
      <c r="E364" s="361"/>
      <c r="F364" s="361"/>
    </row>
    <row r="365" spans="1:6">
      <c r="A365" s="362"/>
      <c r="B365" s="363"/>
      <c r="D365" s="409"/>
      <c r="E365" s="361"/>
      <c r="F365" s="361"/>
    </row>
    <row r="366" spans="1:6">
      <c r="A366" s="362"/>
      <c r="B366" s="363"/>
      <c r="D366" s="409"/>
      <c r="E366" s="361"/>
      <c r="F366" s="361"/>
    </row>
    <row r="367" spans="1:6">
      <c r="A367" s="362"/>
      <c r="B367" s="365"/>
      <c r="D367" s="409"/>
      <c r="E367" s="361"/>
      <c r="F367" s="361"/>
    </row>
    <row r="368" spans="1:6">
      <c r="A368" s="362"/>
      <c r="B368" s="363"/>
      <c r="D368" s="409"/>
      <c r="E368" s="361"/>
      <c r="F368" s="361"/>
    </row>
    <row r="369" spans="1:6">
      <c r="A369" s="362"/>
      <c r="B369" s="363"/>
      <c r="D369" s="409"/>
      <c r="E369" s="361"/>
      <c r="F369" s="361"/>
    </row>
    <row r="370" spans="1:6">
      <c r="A370" s="362"/>
      <c r="B370" s="363"/>
      <c r="D370" s="409"/>
      <c r="E370" s="361"/>
      <c r="F370" s="361"/>
    </row>
    <row r="371" spans="1:6">
      <c r="A371" s="362"/>
      <c r="B371" s="363"/>
      <c r="D371" s="409"/>
      <c r="E371" s="361"/>
      <c r="F371" s="361"/>
    </row>
    <row r="372" spans="1:6" ht="13.5" thickBot="1">
      <c r="A372" s="362"/>
      <c r="B372" s="363"/>
      <c r="D372" s="409"/>
      <c r="E372" s="361"/>
      <c r="F372" s="361"/>
    </row>
    <row r="373" spans="1:6" ht="14.5" thickBot="1">
      <c r="A373" s="1069" t="s">
        <v>10</v>
      </c>
      <c r="B373" s="1070"/>
      <c r="C373" s="1070"/>
      <c r="D373" s="1070"/>
      <c r="E373" s="1071"/>
      <c r="F373" s="369">
        <f>SUM(F323:F372)</f>
        <v>0</v>
      </c>
    </row>
  </sheetData>
  <mergeCells count="13">
    <mergeCell ref="A1:F1"/>
    <mergeCell ref="A2:F2"/>
    <mergeCell ref="A276:D276"/>
    <mergeCell ref="A322:D322"/>
    <mergeCell ref="A373:E373"/>
    <mergeCell ref="A58:D58"/>
    <mergeCell ref="A109:D109"/>
    <mergeCell ref="A155:D155"/>
    <mergeCell ref="E6:E7"/>
    <mergeCell ref="A6:A7"/>
    <mergeCell ref="B6:B7"/>
    <mergeCell ref="C6:C7"/>
    <mergeCell ref="D6:D7"/>
  </mergeCells>
  <phoneticPr fontId="22" type="noConversion"/>
  <pageMargins left="0.70866141732283472" right="0.70866141732283472" top="0.74803149606299213" bottom="0.74803149606299213" header="0.31496062992125984" footer="0.31496062992125984"/>
  <pageSetup paperSize="9" scale="65" fitToHeight="0" orientation="portrait" r:id="rId1"/>
  <rowBreaks count="7" manualBreakCount="7">
    <brk id="58" max="5" man="1"/>
    <brk id="109" max="5" man="1"/>
    <brk id="155" max="5" man="1"/>
    <brk id="196" max="5" man="1"/>
    <brk id="234" max="5" man="1"/>
    <brk id="276" max="5" man="1"/>
    <brk id="322"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5"/>
  <cols>
    <col min="1" max="16384" width="9.1796875" style="33"/>
  </cols>
  <sheetData>
    <row r="16" spans="1:9" ht="55.5" customHeight="1">
      <c r="A16" s="1009" t="s">
        <v>1370</v>
      </c>
      <c r="B16" s="1009"/>
      <c r="C16" s="1009"/>
      <c r="D16" s="1009"/>
      <c r="E16" s="1009"/>
      <c r="F16" s="1009"/>
      <c r="G16" s="1009"/>
      <c r="H16" s="1009"/>
      <c r="I16" s="1009"/>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showGridLines="0" view="pageBreakPreview" topLeftCell="A34" zoomScaleNormal="100" zoomScaleSheetLayoutView="100" workbookViewId="0">
      <selection activeCell="I14" sqref="I14"/>
    </sheetView>
  </sheetViews>
  <sheetFormatPr defaultColWidth="11.453125" defaultRowHeight="14"/>
  <cols>
    <col min="1" max="1" width="10.26953125" style="123" customWidth="1"/>
    <col min="2" max="2" width="48.1796875" style="123" customWidth="1"/>
    <col min="3" max="3" width="6.1796875" style="123" customWidth="1"/>
    <col min="4" max="4" width="12.453125" style="123" customWidth="1"/>
    <col min="5" max="5" width="15.7265625" style="123" customWidth="1"/>
    <col min="6" max="6" width="20" style="123" customWidth="1"/>
    <col min="7" max="16384" width="11.453125" style="123"/>
  </cols>
  <sheetData>
    <row r="1" spans="1:6">
      <c r="A1" s="1044" t="s">
        <v>921</v>
      </c>
      <c r="B1" s="1045"/>
      <c r="C1" s="1045"/>
      <c r="D1" s="1045"/>
      <c r="E1" s="1045"/>
      <c r="F1" s="1046"/>
    </row>
    <row r="2" spans="1:6" ht="25.5" customHeight="1">
      <c r="A2" s="1027" t="s">
        <v>1957</v>
      </c>
      <c r="B2" s="1027"/>
      <c r="C2" s="1027"/>
      <c r="D2" s="1027"/>
      <c r="E2" s="1027"/>
      <c r="F2" s="1047"/>
    </row>
    <row r="3" spans="1:6">
      <c r="A3" s="256" t="s">
        <v>1223</v>
      </c>
      <c r="B3" s="257" t="s">
        <v>1736</v>
      </c>
      <c r="C3" s="258"/>
      <c r="D3" s="258"/>
      <c r="E3" s="259"/>
      <c r="F3" s="260"/>
    </row>
    <row r="4" spans="1:6">
      <c r="A4" s="261" t="s">
        <v>1612</v>
      </c>
      <c r="B4" s="262"/>
      <c r="C4" s="258"/>
      <c r="D4" s="258"/>
      <c r="E4" s="259"/>
      <c r="F4" s="260"/>
    </row>
    <row r="5" spans="1:6" ht="14.5" thickBot="1">
      <c r="A5" s="86"/>
      <c r="B5" s="87"/>
      <c r="C5" s="88"/>
      <c r="D5" s="88"/>
      <c r="E5" s="89"/>
      <c r="F5" s="90"/>
    </row>
    <row r="6" spans="1:6" ht="15.75" customHeight="1">
      <c r="A6" s="1074" t="s">
        <v>0</v>
      </c>
      <c r="B6" s="1076" t="s">
        <v>1</v>
      </c>
      <c r="C6" s="1074" t="s">
        <v>2</v>
      </c>
      <c r="D6" s="1081" t="s">
        <v>3</v>
      </c>
      <c r="E6" s="1079" t="s">
        <v>11</v>
      </c>
      <c r="F6" s="339" t="s">
        <v>4</v>
      </c>
    </row>
    <row r="7" spans="1:6" ht="15.75" customHeight="1" thickBot="1">
      <c r="A7" s="1075"/>
      <c r="B7" s="1075"/>
      <c r="C7" s="1075"/>
      <c r="D7" s="1082"/>
      <c r="E7" s="1080"/>
      <c r="F7" s="341" t="s">
        <v>12</v>
      </c>
    </row>
    <row r="8" spans="1:6" s="538" customFormat="1" ht="15.75" customHeight="1">
      <c r="A8" s="562"/>
      <c r="B8" s="539" t="s">
        <v>1427</v>
      </c>
      <c r="C8" s="562"/>
      <c r="D8" s="565"/>
      <c r="E8" s="564"/>
      <c r="F8" s="541"/>
    </row>
    <row r="9" spans="1:6" s="538" customFormat="1" ht="15.75" customHeight="1">
      <c r="A9" s="562"/>
      <c r="B9" s="543"/>
      <c r="C9" s="562"/>
      <c r="D9" s="565"/>
      <c r="E9" s="564"/>
      <c r="F9" s="541"/>
    </row>
    <row r="10" spans="1:6" s="538" customFormat="1" ht="59.25" customHeight="1">
      <c r="A10" s="562"/>
      <c r="B10" s="540" t="s">
        <v>1660</v>
      </c>
      <c r="C10" s="562"/>
      <c r="D10" s="565"/>
      <c r="E10" s="564"/>
      <c r="F10" s="541"/>
    </row>
    <row r="11" spans="1:6">
      <c r="A11" s="427"/>
      <c r="B11" s="428"/>
      <c r="C11" s="429"/>
      <c r="D11" s="429"/>
      <c r="E11" s="430"/>
      <c r="F11" s="430"/>
    </row>
    <row r="12" spans="1:6">
      <c r="A12" s="431" t="s">
        <v>386</v>
      </c>
      <c r="B12" s="432" t="s">
        <v>32</v>
      </c>
      <c r="C12" s="433"/>
      <c r="D12" s="429"/>
      <c r="E12" s="430"/>
      <c r="F12" s="430"/>
    </row>
    <row r="13" spans="1:6">
      <c r="A13" s="427"/>
      <c r="B13" s="428"/>
      <c r="C13" s="433"/>
      <c r="D13" s="429"/>
      <c r="E13" s="430"/>
      <c r="F13" s="434"/>
    </row>
    <row r="14" spans="1:6" ht="28">
      <c r="A14" s="435" t="s">
        <v>387</v>
      </c>
      <c r="B14" s="436" t="s">
        <v>1373</v>
      </c>
      <c r="C14" s="437" t="s">
        <v>5</v>
      </c>
      <c r="D14" s="438">
        <v>4</v>
      </c>
      <c r="E14" s="430"/>
      <c r="F14" s="434">
        <f>D14*E14</f>
        <v>0</v>
      </c>
    </row>
    <row r="15" spans="1:6">
      <c r="A15" s="435"/>
      <c r="B15" s="436"/>
      <c r="C15" s="437"/>
      <c r="D15" s="438"/>
      <c r="E15" s="430"/>
      <c r="F15" s="434"/>
    </row>
    <row r="16" spans="1:6" ht="28">
      <c r="A16" s="435" t="s">
        <v>388</v>
      </c>
      <c r="B16" s="436" t="s">
        <v>1374</v>
      </c>
      <c r="C16" s="437" t="s">
        <v>5</v>
      </c>
      <c r="D16" s="438">
        <v>1</v>
      </c>
      <c r="E16" s="430"/>
      <c r="F16" s="434">
        <f>D16*E16</f>
        <v>0</v>
      </c>
    </row>
    <row r="17" spans="1:7">
      <c r="A17" s="439"/>
      <c r="B17" s="440"/>
      <c r="C17" s="433"/>
      <c r="D17" s="441"/>
      <c r="E17" s="430"/>
      <c r="F17" s="434"/>
    </row>
    <row r="18" spans="1:7">
      <c r="A18" s="431" t="s">
        <v>389</v>
      </c>
      <c r="B18" s="432" t="s">
        <v>39</v>
      </c>
      <c r="C18" s="433"/>
      <c r="D18" s="441"/>
      <c r="E18" s="430"/>
      <c r="F18" s="434"/>
    </row>
    <row r="19" spans="1:7">
      <c r="A19" s="433"/>
      <c r="B19" s="442"/>
      <c r="C19" s="433"/>
      <c r="D19" s="441"/>
      <c r="E19" s="430"/>
      <c r="F19" s="434"/>
    </row>
    <row r="20" spans="1:7">
      <c r="A20" s="433" t="s">
        <v>390</v>
      </c>
      <c r="B20" s="440" t="s">
        <v>391</v>
      </c>
      <c r="C20" s="443"/>
      <c r="D20" s="441"/>
      <c r="E20" s="430"/>
      <c r="F20" s="434"/>
    </row>
    <row r="21" spans="1:7">
      <c r="A21" s="433"/>
      <c r="B21" s="440"/>
      <c r="C21" s="443"/>
      <c r="D21" s="441"/>
      <c r="E21" s="430"/>
      <c r="F21" s="434"/>
    </row>
    <row r="22" spans="1:7" ht="28">
      <c r="A22" s="433" t="s">
        <v>392</v>
      </c>
      <c r="B22" s="440" t="s">
        <v>598</v>
      </c>
      <c r="C22" s="433"/>
      <c r="D22" s="441"/>
      <c r="E22" s="430"/>
      <c r="F22" s="434"/>
    </row>
    <row r="23" spans="1:7">
      <c r="A23" s="433"/>
      <c r="B23" s="461"/>
      <c r="C23" s="433"/>
      <c r="D23" s="441"/>
      <c r="E23" s="430"/>
      <c r="F23" s="434"/>
    </row>
    <row r="24" spans="1:7">
      <c r="A24" s="433" t="s">
        <v>393</v>
      </c>
      <c r="B24" s="440" t="s">
        <v>1875</v>
      </c>
      <c r="C24" s="433" t="s">
        <v>7</v>
      </c>
      <c r="D24" s="441">
        <v>2046</v>
      </c>
      <c r="E24" s="430"/>
      <c r="F24" s="434">
        <f>D24*E24</f>
        <v>0</v>
      </c>
    </row>
    <row r="25" spans="1:7">
      <c r="A25" s="433"/>
      <c r="B25" s="440"/>
      <c r="C25" s="433"/>
      <c r="D25" s="441"/>
      <c r="E25" s="430"/>
      <c r="F25" s="434"/>
    </row>
    <row r="26" spans="1:7" ht="28">
      <c r="A26" s="433" t="s">
        <v>394</v>
      </c>
      <c r="B26" s="440" t="s">
        <v>599</v>
      </c>
      <c r="C26" s="433"/>
      <c r="D26" s="441"/>
      <c r="E26" s="430"/>
      <c r="F26" s="434"/>
    </row>
    <row r="27" spans="1:7">
      <c r="A27" s="433"/>
      <c r="B27" s="461"/>
      <c r="C27" s="433"/>
      <c r="D27" s="441"/>
      <c r="E27" s="430"/>
      <c r="F27" s="434"/>
    </row>
    <row r="28" spans="1:7">
      <c r="A28" s="433" t="s">
        <v>395</v>
      </c>
      <c r="B28" s="440" t="s">
        <v>1875</v>
      </c>
      <c r="C28" s="433" t="s">
        <v>7</v>
      </c>
      <c r="D28" s="441">
        <v>1013</v>
      </c>
      <c r="E28" s="430"/>
      <c r="F28" s="434">
        <f>D28*E28</f>
        <v>0</v>
      </c>
    </row>
    <row r="29" spans="1:7">
      <c r="A29" s="433"/>
      <c r="B29" s="440"/>
      <c r="C29" s="433"/>
      <c r="D29" s="441"/>
      <c r="E29" s="430"/>
      <c r="F29" s="434"/>
    </row>
    <row r="30" spans="1:7">
      <c r="A30" s="433" t="s">
        <v>396</v>
      </c>
      <c r="B30" s="557" t="s">
        <v>397</v>
      </c>
      <c r="C30" s="433"/>
      <c r="D30" s="441"/>
      <c r="E30" s="430"/>
      <c r="F30" s="434"/>
    </row>
    <row r="31" spans="1:7">
      <c r="A31" s="433"/>
      <c r="B31" s="440"/>
      <c r="C31" s="433"/>
      <c r="D31" s="441"/>
      <c r="E31" s="430"/>
      <c r="F31" s="434"/>
      <c r="G31" s="996"/>
    </row>
    <row r="32" spans="1:7" ht="42">
      <c r="A32" s="433" t="s">
        <v>398</v>
      </c>
      <c r="B32" s="440" t="s">
        <v>405</v>
      </c>
      <c r="C32" s="433"/>
      <c r="D32" s="441"/>
      <c r="E32" s="430"/>
      <c r="F32" s="434"/>
    </row>
    <row r="33" spans="1:6">
      <c r="A33" s="433"/>
      <c r="B33" s="440"/>
      <c r="C33" s="433"/>
      <c r="D33" s="441"/>
      <c r="E33" s="430"/>
      <c r="F33" s="434"/>
    </row>
    <row r="34" spans="1:6">
      <c r="A34" s="433" t="s">
        <v>400</v>
      </c>
      <c r="B34" s="440" t="s">
        <v>1875</v>
      </c>
      <c r="C34" s="433" t="s">
        <v>7</v>
      </c>
      <c r="D34" s="441">
        <v>2811</v>
      </c>
      <c r="E34" s="430"/>
      <c r="F34" s="434">
        <f>D34*E34</f>
        <v>0</v>
      </c>
    </row>
    <row r="35" spans="1:6">
      <c r="A35" s="433"/>
      <c r="B35" s="440"/>
      <c r="C35" s="433"/>
      <c r="D35" s="441"/>
      <c r="E35" s="430"/>
      <c r="F35" s="434"/>
    </row>
    <row r="36" spans="1:6" ht="42">
      <c r="A36" s="433" t="s">
        <v>401</v>
      </c>
      <c r="B36" s="440" t="s">
        <v>402</v>
      </c>
      <c r="C36" s="433"/>
      <c r="D36" s="441"/>
      <c r="E36" s="430"/>
      <c r="F36" s="434"/>
    </row>
    <row r="37" spans="1:6">
      <c r="A37" s="433"/>
      <c r="B37" s="440"/>
      <c r="C37" s="433"/>
      <c r="D37" s="441"/>
      <c r="E37" s="430"/>
      <c r="F37" s="434"/>
    </row>
    <row r="38" spans="1:6">
      <c r="A38" s="433" t="s">
        <v>403</v>
      </c>
      <c r="B38" s="440" t="s">
        <v>1875</v>
      </c>
      <c r="C38" s="433" t="s">
        <v>7</v>
      </c>
      <c r="D38" s="441">
        <v>1985</v>
      </c>
      <c r="E38" s="430"/>
      <c r="F38" s="434">
        <f>D38*E38</f>
        <v>0</v>
      </c>
    </row>
    <row r="39" spans="1:6">
      <c r="A39" s="433"/>
      <c r="B39" s="440"/>
      <c r="C39" s="433"/>
      <c r="D39" s="441"/>
      <c r="E39" s="430"/>
      <c r="F39" s="434"/>
    </row>
    <row r="40" spans="1:6" ht="42">
      <c r="A40" s="433" t="s">
        <v>404</v>
      </c>
      <c r="B40" s="440" t="s">
        <v>399</v>
      </c>
      <c r="C40" s="433"/>
      <c r="D40" s="441"/>
      <c r="E40" s="430"/>
      <c r="F40" s="434"/>
    </row>
    <row r="41" spans="1:6">
      <c r="A41" s="433"/>
      <c r="B41" s="440"/>
      <c r="C41" s="433"/>
      <c r="D41" s="441"/>
      <c r="E41" s="430"/>
      <c r="F41" s="434"/>
    </row>
    <row r="42" spans="1:6">
      <c r="A42" s="433" t="s">
        <v>406</v>
      </c>
      <c r="B42" s="440" t="s">
        <v>1875</v>
      </c>
      <c r="C42" s="433" t="s">
        <v>7</v>
      </c>
      <c r="D42" s="441">
        <v>1013</v>
      </c>
      <c r="E42" s="430"/>
      <c r="F42" s="434">
        <f>D42*E42</f>
        <v>0</v>
      </c>
    </row>
    <row r="43" spans="1:6">
      <c r="A43" s="433"/>
      <c r="B43" s="442"/>
      <c r="C43" s="433"/>
      <c r="D43" s="441"/>
      <c r="E43" s="430"/>
      <c r="F43" s="434"/>
    </row>
    <row r="44" spans="1:6">
      <c r="A44" s="431" t="s">
        <v>407</v>
      </c>
      <c r="B44" s="432" t="s">
        <v>40</v>
      </c>
      <c r="C44" s="433"/>
      <c r="D44" s="441"/>
      <c r="E44" s="430"/>
      <c r="F44" s="434"/>
    </row>
    <row r="45" spans="1:6">
      <c r="A45" s="431"/>
      <c r="B45" s="446"/>
      <c r="C45" s="433"/>
      <c r="D45" s="441"/>
      <c r="E45" s="430"/>
      <c r="F45" s="434"/>
    </row>
    <row r="46" spans="1:6" ht="28">
      <c r="A46" s="433" t="s">
        <v>408</v>
      </c>
      <c r="B46" s="440" t="s">
        <v>409</v>
      </c>
      <c r="C46" s="433"/>
      <c r="D46" s="441"/>
      <c r="E46" s="430"/>
      <c r="F46" s="434"/>
    </row>
    <row r="47" spans="1:6">
      <c r="A47" s="433"/>
      <c r="B47" s="440"/>
      <c r="C47" s="433"/>
      <c r="D47" s="441"/>
      <c r="E47" s="430"/>
      <c r="F47" s="434"/>
    </row>
    <row r="48" spans="1:6">
      <c r="A48" s="433" t="s">
        <v>410</v>
      </c>
      <c r="B48" s="440" t="s">
        <v>411</v>
      </c>
      <c r="C48" s="433" t="s">
        <v>5</v>
      </c>
      <c r="D48" s="441">
        <v>4</v>
      </c>
      <c r="E48" s="430"/>
      <c r="F48" s="434">
        <f>D48*E48</f>
        <v>0</v>
      </c>
    </row>
    <row r="49" spans="1:6" ht="14.5" thickBot="1">
      <c r="A49" s="433" t="s">
        <v>412</v>
      </c>
      <c r="B49" s="440" t="s">
        <v>413</v>
      </c>
      <c r="C49" s="433" t="s">
        <v>5</v>
      </c>
      <c r="D49" s="441">
        <v>2</v>
      </c>
      <c r="E49" s="430"/>
      <c r="F49" s="434">
        <f>D49*E49</f>
        <v>0</v>
      </c>
    </row>
    <row r="50" spans="1:6" ht="14.5" thickBot="1">
      <c r="A50" s="1066" t="s">
        <v>6</v>
      </c>
      <c r="B50" s="1067"/>
      <c r="C50" s="1067"/>
      <c r="D50" s="1067"/>
      <c r="E50" s="445"/>
      <c r="F50" s="569">
        <f>SUM(F11:F49)</f>
        <v>0</v>
      </c>
    </row>
    <row r="51" spans="1:6">
      <c r="A51" s="433"/>
      <c r="B51" s="440"/>
      <c r="C51" s="433"/>
      <c r="D51" s="441"/>
      <c r="E51" s="430"/>
      <c r="F51" s="434"/>
    </row>
    <row r="52" spans="1:6" ht="28">
      <c r="A52" s="433" t="s">
        <v>408</v>
      </c>
      <c r="B52" s="440" t="s">
        <v>414</v>
      </c>
      <c r="C52" s="433"/>
      <c r="D52" s="441"/>
      <c r="E52" s="430"/>
      <c r="F52" s="434"/>
    </row>
    <row r="53" spans="1:6">
      <c r="A53" s="433"/>
      <c r="B53" s="440"/>
      <c r="C53" s="433"/>
      <c r="D53" s="441"/>
      <c r="E53" s="430"/>
      <c r="F53" s="434"/>
    </row>
    <row r="54" spans="1:6">
      <c r="A54" s="433" t="s">
        <v>415</v>
      </c>
      <c r="B54" s="440" t="s">
        <v>416</v>
      </c>
      <c r="C54" s="433" t="s">
        <v>5</v>
      </c>
      <c r="D54" s="441">
        <v>1</v>
      </c>
      <c r="E54" s="430"/>
      <c r="F54" s="434">
        <f>D54*E54</f>
        <v>0</v>
      </c>
    </row>
    <row r="55" spans="1:6">
      <c r="A55" s="433"/>
      <c r="B55" s="440"/>
      <c r="C55" s="433"/>
      <c r="D55" s="441"/>
      <c r="E55" s="430"/>
      <c r="F55" s="434"/>
    </row>
    <row r="56" spans="1:6" ht="42">
      <c r="A56" s="433" t="s">
        <v>417</v>
      </c>
      <c r="B56" s="440" t="s">
        <v>418</v>
      </c>
      <c r="C56" s="433"/>
      <c r="D56" s="441"/>
      <c r="E56" s="430"/>
      <c r="F56" s="434"/>
    </row>
    <row r="57" spans="1:6">
      <c r="A57" s="433"/>
      <c r="B57" s="440"/>
      <c r="C57" s="433"/>
      <c r="D57" s="441"/>
      <c r="E57" s="430"/>
      <c r="F57" s="434"/>
    </row>
    <row r="58" spans="1:6">
      <c r="A58" s="433" t="s">
        <v>419</v>
      </c>
      <c r="B58" s="440" t="s">
        <v>420</v>
      </c>
      <c r="C58" s="433" t="s">
        <v>5</v>
      </c>
      <c r="D58" s="441">
        <v>3</v>
      </c>
      <c r="E58" s="430"/>
      <c r="F58" s="434">
        <f t="shared" ref="F58:F93" si="0">D58*E58</f>
        <v>0</v>
      </c>
    </row>
    <row r="59" spans="1:6">
      <c r="A59" s="433" t="s">
        <v>421</v>
      </c>
      <c r="B59" s="440" t="s">
        <v>422</v>
      </c>
      <c r="C59" s="433" t="s">
        <v>5</v>
      </c>
      <c r="D59" s="441">
        <v>4</v>
      </c>
      <c r="E59" s="430"/>
      <c r="F59" s="434">
        <f t="shared" si="0"/>
        <v>0</v>
      </c>
    </row>
    <row r="60" spans="1:6">
      <c r="A60" s="433" t="s">
        <v>423</v>
      </c>
      <c r="B60" s="440" t="s">
        <v>424</v>
      </c>
      <c r="C60" s="433" t="s">
        <v>5</v>
      </c>
      <c r="D60" s="441">
        <v>2</v>
      </c>
      <c r="E60" s="430"/>
      <c r="F60" s="434">
        <f t="shared" si="0"/>
        <v>0</v>
      </c>
    </row>
    <row r="61" spans="1:6">
      <c r="A61" s="433" t="s">
        <v>425</v>
      </c>
      <c r="B61" s="440" t="s">
        <v>426</v>
      </c>
      <c r="C61" s="433" t="s">
        <v>5</v>
      </c>
      <c r="D61" s="441">
        <v>2</v>
      </c>
      <c r="E61" s="430"/>
      <c r="F61" s="434">
        <f t="shared" si="0"/>
        <v>0</v>
      </c>
    </row>
    <row r="62" spans="1:6">
      <c r="A62" s="433" t="s">
        <v>427</v>
      </c>
      <c r="B62" s="440" t="s">
        <v>428</v>
      </c>
      <c r="C62" s="433" t="s">
        <v>5</v>
      </c>
      <c r="D62" s="441">
        <v>1</v>
      </c>
      <c r="E62" s="430"/>
      <c r="F62" s="434">
        <f t="shared" si="0"/>
        <v>0</v>
      </c>
    </row>
    <row r="63" spans="1:6">
      <c r="A63" s="433" t="s">
        <v>429</v>
      </c>
      <c r="B63" s="440" t="s">
        <v>430</v>
      </c>
      <c r="C63" s="433" t="s">
        <v>5</v>
      </c>
      <c r="D63" s="441">
        <v>2</v>
      </c>
      <c r="E63" s="430"/>
      <c r="F63" s="434">
        <f t="shared" si="0"/>
        <v>0</v>
      </c>
    </row>
    <row r="64" spans="1:6">
      <c r="A64" s="433"/>
      <c r="B64" s="440"/>
      <c r="C64" s="433"/>
      <c r="D64" s="441"/>
      <c r="E64" s="430"/>
      <c r="F64" s="434"/>
    </row>
    <row r="65" spans="1:6" ht="28">
      <c r="A65" s="433" t="s">
        <v>431</v>
      </c>
      <c r="B65" s="440" t="s">
        <v>432</v>
      </c>
      <c r="C65" s="433"/>
      <c r="D65" s="441"/>
      <c r="E65" s="430"/>
      <c r="F65" s="434"/>
    </row>
    <row r="66" spans="1:6">
      <c r="A66" s="433"/>
      <c r="B66" s="440"/>
      <c r="C66" s="433"/>
      <c r="D66" s="441"/>
      <c r="E66" s="430"/>
      <c r="F66" s="434"/>
    </row>
    <row r="67" spans="1:6">
      <c r="A67" s="433" t="s">
        <v>433</v>
      </c>
      <c r="B67" s="440" t="s">
        <v>434</v>
      </c>
      <c r="C67" s="433" t="s">
        <v>5</v>
      </c>
      <c r="D67" s="441">
        <v>3</v>
      </c>
      <c r="E67" s="430"/>
      <c r="F67" s="434">
        <f t="shared" si="0"/>
        <v>0</v>
      </c>
    </row>
    <row r="68" spans="1:6">
      <c r="A68" s="433" t="s">
        <v>435</v>
      </c>
      <c r="B68" s="440" t="s">
        <v>436</v>
      </c>
      <c r="C68" s="433" t="s">
        <v>5</v>
      </c>
      <c r="D68" s="441">
        <v>6</v>
      </c>
      <c r="E68" s="430"/>
      <c r="F68" s="434">
        <f t="shared" si="0"/>
        <v>0</v>
      </c>
    </row>
    <row r="69" spans="1:6">
      <c r="A69" s="433" t="s">
        <v>437</v>
      </c>
      <c r="B69" s="440" t="s">
        <v>438</v>
      </c>
      <c r="C69" s="433" t="s">
        <v>5</v>
      </c>
      <c r="D69" s="441">
        <v>4</v>
      </c>
      <c r="E69" s="430"/>
      <c r="F69" s="434">
        <f t="shared" si="0"/>
        <v>0</v>
      </c>
    </row>
    <row r="70" spans="1:6">
      <c r="A70" s="433" t="s">
        <v>439</v>
      </c>
      <c r="B70" s="440" t="s">
        <v>440</v>
      </c>
      <c r="C70" s="433" t="s">
        <v>5</v>
      </c>
      <c r="D70" s="441">
        <v>8</v>
      </c>
      <c r="E70" s="430"/>
      <c r="F70" s="434">
        <f t="shared" si="0"/>
        <v>0</v>
      </c>
    </row>
    <row r="71" spans="1:6">
      <c r="A71" s="433" t="s">
        <v>441</v>
      </c>
      <c r="B71" s="440" t="s">
        <v>442</v>
      </c>
      <c r="C71" s="433" t="s">
        <v>5</v>
      </c>
      <c r="D71" s="441">
        <v>5</v>
      </c>
      <c r="E71" s="430"/>
      <c r="F71" s="434">
        <f t="shared" si="0"/>
        <v>0</v>
      </c>
    </row>
    <row r="72" spans="1:6">
      <c r="A72" s="431"/>
      <c r="B72" s="446"/>
      <c r="C72" s="433"/>
      <c r="D72" s="441"/>
      <c r="E72" s="430"/>
      <c r="F72" s="434"/>
    </row>
    <row r="73" spans="1:6">
      <c r="A73" s="433" t="s">
        <v>443</v>
      </c>
      <c r="B73" s="440" t="s">
        <v>266</v>
      </c>
      <c r="C73" s="433"/>
      <c r="D73" s="441"/>
      <c r="E73" s="430"/>
      <c r="F73" s="434"/>
    </row>
    <row r="74" spans="1:6">
      <c r="A74" s="431"/>
      <c r="B74" s="446"/>
      <c r="C74" s="433"/>
      <c r="D74" s="441"/>
      <c r="E74" s="430"/>
      <c r="F74" s="434"/>
    </row>
    <row r="75" spans="1:6" ht="42">
      <c r="A75" s="433" t="s">
        <v>444</v>
      </c>
      <c r="B75" s="440" t="s">
        <v>909</v>
      </c>
      <c r="C75" s="433"/>
      <c r="D75" s="441"/>
      <c r="E75" s="430"/>
      <c r="F75" s="434"/>
    </row>
    <row r="76" spans="1:6">
      <c r="A76" s="433"/>
      <c r="B76" s="440"/>
      <c r="C76" s="433"/>
      <c r="D76" s="441"/>
      <c r="E76" s="430"/>
      <c r="F76" s="434"/>
    </row>
    <row r="77" spans="1:6">
      <c r="A77" s="433" t="s">
        <v>445</v>
      </c>
      <c r="B77" s="440" t="s">
        <v>145</v>
      </c>
      <c r="C77" s="433" t="s">
        <v>5</v>
      </c>
      <c r="D77" s="441">
        <v>2</v>
      </c>
      <c r="E77" s="430"/>
      <c r="F77" s="434">
        <f t="shared" si="0"/>
        <v>0</v>
      </c>
    </row>
    <row r="78" spans="1:6">
      <c r="A78" s="433" t="s">
        <v>446</v>
      </c>
      <c r="B78" s="440" t="s">
        <v>149</v>
      </c>
      <c r="C78" s="433" t="s">
        <v>5</v>
      </c>
      <c r="D78" s="441">
        <v>2</v>
      </c>
      <c r="E78" s="430"/>
      <c r="F78" s="434">
        <f t="shared" si="0"/>
        <v>0</v>
      </c>
    </row>
    <row r="79" spans="1:6">
      <c r="A79" s="433" t="s">
        <v>447</v>
      </c>
      <c r="B79" s="440" t="s">
        <v>150</v>
      </c>
      <c r="C79" s="433" t="s">
        <v>5</v>
      </c>
      <c r="D79" s="441">
        <v>1</v>
      </c>
      <c r="E79" s="430"/>
      <c r="F79" s="434">
        <f t="shared" si="0"/>
        <v>0</v>
      </c>
    </row>
    <row r="80" spans="1:6">
      <c r="A80" s="433" t="s">
        <v>448</v>
      </c>
      <c r="B80" s="440" t="s">
        <v>151</v>
      </c>
      <c r="C80" s="433" t="s">
        <v>5</v>
      </c>
      <c r="D80" s="441">
        <v>1</v>
      </c>
      <c r="E80" s="430"/>
      <c r="F80" s="434">
        <f t="shared" si="0"/>
        <v>0</v>
      </c>
    </row>
    <row r="81" spans="1:6">
      <c r="A81" s="431"/>
      <c r="B81" s="446"/>
      <c r="C81" s="433"/>
      <c r="D81" s="441"/>
      <c r="E81" s="430"/>
      <c r="F81" s="434"/>
    </row>
    <row r="82" spans="1:6" ht="42">
      <c r="A82" s="433" t="s">
        <v>444</v>
      </c>
      <c r="B82" s="440" t="s">
        <v>588</v>
      </c>
      <c r="C82" s="433"/>
      <c r="D82" s="441"/>
      <c r="E82" s="430"/>
      <c r="F82" s="434"/>
    </row>
    <row r="83" spans="1:6">
      <c r="A83" s="433"/>
      <c r="B83" s="440"/>
      <c r="C83" s="433"/>
      <c r="D83" s="441"/>
      <c r="E83" s="430"/>
      <c r="F83" s="434"/>
    </row>
    <row r="84" spans="1:6">
      <c r="A84" s="433" t="s">
        <v>449</v>
      </c>
      <c r="B84" s="440" t="s">
        <v>145</v>
      </c>
      <c r="C84" s="433" t="s">
        <v>5</v>
      </c>
      <c r="D84" s="441">
        <v>3</v>
      </c>
      <c r="E84" s="430"/>
      <c r="F84" s="434">
        <f t="shared" si="0"/>
        <v>0</v>
      </c>
    </row>
    <row r="85" spans="1:6">
      <c r="A85" s="433" t="s">
        <v>450</v>
      </c>
      <c r="B85" s="440" t="s">
        <v>149</v>
      </c>
      <c r="C85" s="433" t="s">
        <v>5</v>
      </c>
      <c r="D85" s="441">
        <v>2</v>
      </c>
      <c r="E85" s="430"/>
      <c r="F85" s="434">
        <f t="shared" si="0"/>
        <v>0</v>
      </c>
    </row>
    <row r="86" spans="1:6">
      <c r="A86" s="433" t="s">
        <v>451</v>
      </c>
      <c r="B86" s="440" t="s">
        <v>150</v>
      </c>
      <c r="C86" s="433" t="s">
        <v>5</v>
      </c>
      <c r="D86" s="441">
        <v>1</v>
      </c>
      <c r="E86" s="430"/>
      <c r="F86" s="434">
        <f t="shared" si="0"/>
        <v>0</v>
      </c>
    </row>
    <row r="87" spans="1:6">
      <c r="A87" s="433" t="s">
        <v>452</v>
      </c>
      <c r="B87" s="440" t="s">
        <v>151</v>
      </c>
      <c r="C87" s="433" t="s">
        <v>5</v>
      </c>
      <c r="D87" s="441">
        <v>1</v>
      </c>
      <c r="E87" s="430"/>
      <c r="F87" s="434">
        <f t="shared" si="0"/>
        <v>0</v>
      </c>
    </row>
    <row r="88" spans="1:6">
      <c r="A88" s="433"/>
      <c r="B88" s="440"/>
      <c r="C88" s="433"/>
      <c r="D88" s="441"/>
      <c r="E88" s="430"/>
      <c r="F88" s="434"/>
    </row>
    <row r="89" spans="1:6" ht="28">
      <c r="A89" s="433" t="s">
        <v>453</v>
      </c>
      <c r="B89" s="440" t="s">
        <v>454</v>
      </c>
      <c r="C89" s="433"/>
      <c r="D89" s="441"/>
      <c r="E89" s="430"/>
      <c r="F89" s="434"/>
    </row>
    <row r="90" spans="1:6">
      <c r="A90" s="433"/>
      <c r="B90" s="440"/>
      <c r="C90" s="433"/>
      <c r="D90" s="441"/>
      <c r="E90" s="430"/>
      <c r="F90" s="434"/>
    </row>
    <row r="91" spans="1:6">
      <c r="A91" s="433" t="s">
        <v>455</v>
      </c>
      <c r="B91" s="440" t="s">
        <v>456</v>
      </c>
      <c r="C91" s="433" t="s">
        <v>5</v>
      </c>
      <c r="D91" s="441">
        <v>3</v>
      </c>
      <c r="E91" s="430"/>
      <c r="F91" s="434">
        <f t="shared" si="0"/>
        <v>0</v>
      </c>
    </row>
    <row r="92" spans="1:6">
      <c r="A92" s="433" t="s">
        <v>457</v>
      </c>
      <c r="B92" s="440" t="s">
        <v>458</v>
      </c>
      <c r="C92" s="433" t="s">
        <v>5</v>
      </c>
      <c r="D92" s="441">
        <v>6</v>
      </c>
      <c r="E92" s="430"/>
      <c r="F92" s="434">
        <f t="shared" si="0"/>
        <v>0</v>
      </c>
    </row>
    <row r="93" spans="1:6" ht="14.5" thickBot="1">
      <c r="A93" s="433" t="s">
        <v>459</v>
      </c>
      <c r="B93" s="440" t="s">
        <v>460</v>
      </c>
      <c r="C93" s="433" t="s">
        <v>5</v>
      </c>
      <c r="D93" s="441">
        <v>2</v>
      </c>
      <c r="E93" s="430"/>
      <c r="F93" s="434">
        <f t="shared" si="0"/>
        <v>0</v>
      </c>
    </row>
    <row r="94" spans="1:6" ht="14.5" thickBot="1">
      <c r="A94" s="1066" t="s">
        <v>6</v>
      </c>
      <c r="B94" s="1067"/>
      <c r="C94" s="1067"/>
      <c r="D94" s="1067"/>
      <c r="E94" s="445"/>
      <c r="F94" s="569">
        <f>SUM(F51:F93)</f>
        <v>0</v>
      </c>
    </row>
    <row r="95" spans="1:6">
      <c r="A95" s="433"/>
      <c r="B95" s="440"/>
      <c r="C95" s="433"/>
      <c r="D95" s="441"/>
      <c r="E95" s="430"/>
      <c r="F95" s="434"/>
    </row>
    <row r="96" spans="1:6">
      <c r="A96" s="433" t="s">
        <v>461</v>
      </c>
      <c r="B96" s="440" t="s">
        <v>462</v>
      </c>
      <c r="C96" s="433"/>
      <c r="D96" s="441"/>
      <c r="E96" s="430"/>
      <c r="F96" s="434"/>
    </row>
    <row r="97" spans="1:6">
      <c r="A97" s="433"/>
      <c r="B97" s="440"/>
      <c r="C97" s="433"/>
      <c r="D97" s="441"/>
      <c r="E97" s="430"/>
      <c r="F97" s="434"/>
    </row>
    <row r="98" spans="1:6" ht="84">
      <c r="A98" s="433" t="s">
        <v>463</v>
      </c>
      <c r="B98" s="440" t="s">
        <v>464</v>
      </c>
      <c r="C98" s="433"/>
      <c r="D98" s="441"/>
      <c r="E98" s="430"/>
      <c r="F98" s="434"/>
    </row>
    <row r="99" spans="1:6">
      <c r="A99" s="433" t="s">
        <v>465</v>
      </c>
      <c r="B99" s="440" t="s">
        <v>466</v>
      </c>
      <c r="C99" s="433" t="s">
        <v>5</v>
      </c>
      <c r="D99" s="441">
        <v>6</v>
      </c>
      <c r="E99" s="430"/>
      <c r="F99" s="434">
        <f>D99*E99</f>
        <v>0</v>
      </c>
    </row>
    <row r="100" spans="1:6">
      <c r="A100" s="433" t="s">
        <v>467</v>
      </c>
      <c r="B100" s="440" t="s">
        <v>416</v>
      </c>
      <c r="C100" s="433" t="s">
        <v>5</v>
      </c>
      <c r="D100" s="441">
        <v>3</v>
      </c>
      <c r="E100" s="430"/>
      <c r="F100" s="434">
        <f>D100*E100</f>
        <v>0</v>
      </c>
    </row>
    <row r="101" spans="1:6">
      <c r="A101" s="433" t="s">
        <v>468</v>
      </c>
      <c r="B101" s="440" t="s">
        <v>469</v>
      </c>
      <c r="C101" s="433" t="s">
        <v>5</v>
      </c>
      <c r="D101" s="441">
        <v>4</v>
      </c>
      <c r="E101" s="430"/>
      <c r="F101" s="434">
        <f>D101*E101</f>
        <v>0</v>
      </c>
    </row>
    <row r="102" spans="1:6">
      <c r="A102" s="433" t="s">
        <v>470</v>
      </c>
      <c r="B102" s="440" t="s">
        <v>471</v>
      </c>
      <c r="C102" s="433" t="s">
        <v>5</v>
      </c>
      <c r="D102" s="441">
        <v>2</v>
      </c>
      <c r="E102" s="430"/>
      <c r="F102" s="434">
        <f>D102*E102</f>
        <v>0</v>
      </c>
    </row>
    <row r="103" spans="1:6">
      <c r="A103" s="433"/>
      <c r="B103" s="440"/>
      <c r="C103" s="433"/>
      <c r="D103" s="441"/>
      <c r="E103" s="430"/>
      <c r="F103" s="434"/>
    </row>
    <row r="104" spans="1:6" ht="84">
      <c r="A104" s="433" t="s">
        <v>463</v>
      </c>
      <c r="B104" s="440" t="s">
        <v>472</v>
      </c>
      <c r="C104" s="433"/>
      <c r="D104" s="441"/>
      <c r="E104" s="430"/>
      <c r="F104" s="434"/>
    </row>
    <row r="105" spans="1:6">
      <c r="A105" s="433" t="s">
        <v>473</v>
      </c>
      <c r="B105" s="440" t="s">
        <v>466</v>
      </c>
      <c r="C105" s="433" t="s">
        <v>5</v>
      </c>
      <c r="D105" s="441">
        <v>1</v>
      </c>
      <c r="E105" s="430"/>
      <c r="F105" s="434">
        <f>D105*E105</f>
        <v>0</v>
      </c>
    </row>
    <row r="106" spans="1:6">
      <c r="A106" s="433" t="s">
        <v>474</v>
      </c>
      <c r="B106" s="440" t="s">
        <v>416</v>
      </c>
      <c r="C106" s="433" t="s">
        <v>5</v>
      </c>
      <c r="D106" s="441">
        <v>1</v>
      </c>
      <c r="E106" s="430"/>
      <c r="F106" s="434">
        <f>D106*E106</f>
        <v>0</v>
      </c>
    </row>
    <row r="107" spans="1:6">
      <c r="A107" s="433"/>
      <c r="B107" s="440"/>
      <c r="C107" s="433"/>
      <c r="D107" s="441"/>
      <c r="E107" s="430"/>
      <c r="F107" s="434"/>
    </row>
    <row r="108" spans="1:6" ht="56">
      <c r="A108" s="433" t="s">
        <v>475</v>
      </c>
      <c r="B108" s="440" t="s">
        <v>1538</v>
      </c>
      <c r="C108" s="433"/>
      <c r="D108" s="441"/>
      <c r="E108" s="430"/>
      <c r="F108" s="434"/>
    </row>
    <row r="109" spans="1:6">
      <c r="A109" s="433" t="s">
        <v>476</v>
      </c>
      <c r="B109" s="442" t="s">
        <v>477</v>
      </c>
      <c r="C109" s="433" t="s">
        <v>5</v>
      </c>
      <c r="D109" s="441">
        <v>6</v>
      </c>
      <c r="E109" s="430"/>
      <c r="F109" s="434">
        <f>D109*E109</f>
        <v>0</v>
      </c>
    </row>
    <row r="110" spans="1:6">
      <c r="A110" s="433" t="s">
        <v>478</v>
      </c>
      <c r="B110" s="442" t="s">
        <v>479</v>
      </c>
      <c r="C110" s="433" t="s">
        <v>5</v>
      </c>
      <c r="D110" s="441">
        <v>3</v>
      </c>
      <c r="E110" s="430"/>
      <c r="F110" s="434">
        <f>D110*E110</f>
        <v>0</v>
      </c>
    </row>
    <row r="111" spans="1:6">
      <c r="A111" s="433"/>
      <c r="B111" s="440"/>
      <c r="C111" s="433"/>
      <c r="D111" s="441"/>
      <c r="E111" s="430"/>
      <c r="F111" s="434"/>
    </row>
    <row r="112" spans="1:6">
      <c r="A112" s="433" t="s">
        <v>480</v>
      </c>
      <c r="B112" s="440" t="s">
        <v>183</v>
      </c>
      <c r="C112" s="433"/>
      <c r="D112" s="441"/>
      <c r="E112" s="430"/>
      <c r="F112" s="434"/>
    </row>
    <row r="113" spans="1:6" ht="28">
      <c r="A113" s="433" t="s">
        <v>481</v>
      </c>
      <c r="B113" s="440" t="s">
        <v>482</v>
      </c>
      <c r="C113" s="433"/>
      <c r="D113" s="441"/>
      <c r="E113" s="430"/>
      <c r="F113" s="434"/>
    </row>
    <row r="114" spans="1:6">
      <c r="A114" s="433" t="s">
        <v>483</v>
      </c>
      <c r="B114" s="440" t="s">
        <v>484</v>
      </c>
      <c r="C114" s="433" t="s">
        <v>5</v>
      </c>
      <c r="D114" s="441">
        <v>3</v>
      </c>
      <c r="E114" s="430"/>
      <c r="F114" s="434">
        <f>D114*E114</f>
        <v>0</v>
      </c>
    </row>
    <row r="115" spans="1:6" ht="56">
      <c r="A115" s="433" t="s">
        <v>485</v>
      </c>
      <c r="B115" s="440" t="s">
        <v>1539</v>
      </c>
      <c r="C115" s="433"/>
      <c r="D115" s="441"/>
      <c r="E115" s="430"/>
      <c r="F115" s="434"/>
    </row>
    <row r="116" spans="1:6">
      <c r="A116" s="433" t="s">
        <v>485</v>
      </c>
      <c r="B116" s="442" t="s">
        <v>486</v>
      </c>
      <c r="C116" s="433" t="s">
        <v>5</v>
      </c>
      <c r="D116" s="441">
        <v>2</v>
      </c>
      <c r="E116" s="430"/>
      <c r="F116" s="434">
        <f>D116*E116</f>
        <v>0</v>
      </c>
    </row>
    <row r="117" spans="1:6">
      <c r="A117" s="433"/>
      <c r="B117" s="442"/>
      <c r="C117" s="433"/>
      <c r="D117" s="441"/>
      <c r="E117" s="430"/>
      <c r="F117" s="434"/>
    </row>
    <row r="118" spans="1:6" ht="56">
      <c r="A118" s="433" t="s">
        <v>487</v>
      </c>
      <c r="B118" s="440" t="s">
        <v>1540</v>
      </c>
      <c r="C118" s="433"/>
      <c r="D118" s="441"/>
      <c r="E118" s="430"/>
      <c r="F118" s="434"/>
    </row>
    <row r="119" spans="1:6">
      <c r="A119" s="433" t="s">
        <v>488</v>
      </c>
      <c r="B119" s="442" t="s">
        <v>489</v>
      </c>
      <c r="C119" s="433" t="s">
        <v>5</v>
      </c>
      <c r="D119" s="441">
        <v>1</v>
      </c>
      <c r="E119" s="430"/>
      <c r="F119" s="434">
        <f>D119*E119</f>
        <v>0</v>
      </c>
    </row>
    <row r="120" spans="1:6">
      <c r="A120" s="433" t="s">
        <v>490</v>
      </c>
      <c r="B120" s="442" t="s">
        <v>491</v>
      </c>
      <c r="C120" s="433" t="s">
        <v>5</v>
      </c>
      <c r="D120" s="441">
        <v>1</v>
      </c>
      <c r="E120" s="430"/>
      <c r="F120" s="434">
        <f>D120*E120</f>
        <v>0</v>
      </c>
    </row>
    <row r="121" spans="1:6">
      <c r="A121" s="433"/>
      <c r="B121" s="442"/>
      <c r="C121" s="433"/>
      <c r="D121" s="441"/>
      <c r="E121" s="430"/>
      <c r="F121" s="434"/>
    </row>
    <row r="122" spans="1:6">
      <c r="A122" s="431" t="s">
        <v>492</v>
      </c>
      <c r="B122" s="432" t="s">
        <v>67</v>
      </c>
      <c r="C122" s="433"/>
      <c r="D122" s="441"/>
      <c r="E122" s="430"/>
      <c r="F122" s="434"/>
    </row>
    <row r="123" spans="1:6" ht="8.15" customHeight="1">
      <c r="A123" s="433"/>
      <c r="B123" s="442"/>
      <c r="C123" s="433"/>
      <c r="D123" s="441"/>
      <c r="E123" s="430"/>
      <c r="F123" s="434"/>
    </row>
    <row r="124" spans="1:6" ht="56.5" thickBot="1">
      <c r="A124" s="433" t="s">
        <v>493</v>
      </c>
      <c r="B124" s="440" t="s">
        <v>1868</v>
      </c>
      <c r="C124" s="433" t="s">
        <v>5</v>
      </c>
      <c r="D124" s="441">
        <v>11</v>
      </c>
      <c r="E124" s="430"/>
      <c r="F124" s="434">
        <f>D124*E124</f>
        <v>0</v>
      </c>
    </row>
    <row r="125" spans="1:6" ht="14.5" thickBot="1">
      <c r="A125" s="1066" t="s">
        <v>6</v>
      </c>
      <c r="B125" s="1067"/>
      <c r="C125" s="1067"/>
      <c r="D125" s="1067"/>
      <c r="E125" s="462"/>
      <c r="F125" s="569">
        <f>SUM(F95:F124)</f>
        <v>0</v>
      </c>
    </row>
    <row r="126" spans="1:6">
      <c r="A126" s="433"/>
      <c r="B126" s="440"/>
      <c r="C126" s="433"/>
      <c r="D126" s="441"/>
      <c r="E126" s="430"/>
      <c r="F126" s="434"/>
    </row>
    <row r="127" spans="1:6" ht="70">
      <c r="A127" s="433" t="s">
        <v>494</v>
      </c>
      <c r="B127" s="440" t="s">
        <v>1542</v>
      </c>
      <c r="C127" s="433"/>
      <c r="D127" s="441"/>
      <c r="E127" s="430"/>
      <c r="F127" s="434"/>
    </row>
    <row r="128" spans="1:6">
      <c r="A128" s="433" t="s">
        <v>495</v>
      </c>
      <c r="B128" s="442" t="s">
        <v>60</v>
      </c>
      <c r="C128" s="433" t="s">
        <v>5</v>
      </c>
      <c r="D128" s="441">
        <v>1</v>
      </c>
      <c r="E128" s="430"/>
      <c r="F128" s="434">
        <f>D128*E128</f>
        <v>0</v>
      </c>
    </row>
    <row r="129" spans="1:6">
      <c r="A129" s="433" t="s">
        <v>496</v>
      </c>
      <c r="B129" s="442" t="s">
        <v>62</v>
      </c>
      <c r="C129" s="433" t="s">
        <v>5</v>
      </c>
      <c r="D129" s="441">
        <v>1</v>
      </c>
      <c r="E129" s="430"/>
      <c r="F129" s="434">
        <f>D129*E129</f>
        <v>0</v>
      </c>
    </row>
    <row r="130" spans="1:6">
      <c r="A130" s="433"/>
      <c r="B130" s="442"/>
      <c r="C130" s="433"/>
      <c r="D130" s="441"/>
      <c r="E130" s="430"/>
      <c r="F130" s="434"/>
    </row>
    <row r="131" spans="1:6" ht="84">
      <c r="A131" s="433" t="s">
        <v>497</v>
      </c>
      <c r="B131" s="440" t="s">
        <v>1543</v>
      </c>
      <c r="C131" s="433"/>
      <c r="D131" s="441"/>
      <c r="E131" s="430"/>
      <c r="F131" s="434"/>
    </row>
    <row r="132" spans="1:6">
      <c r="A132" s="433"/>
      <c r="B132" s="440"/>
      <c r="C132" s="433"/>
      <c r="D132" s="441"/>
      <c r="E132" s="430"/>
      <c r="F132" s="434"/>
    </row>
    <row r="133" spans="1:6">
      <c r="A133" s="433" t="s">
        <v>498</v>
      </c>
      <c r="B133" s="442" t="s">
        <v>60</v>
      </c>
      <c r="C133" s="433" t="s">
        <v>5</v>
      </c>
      <c r="D133" s="441">
        <v>2</v>
      </c>
      <c r="E133" s="430"/>
      <c r="F133" s="434">
        <f>D133*E133</f>
        <v>0</v>
      </c>
    </row>
    <row r="134" spans="1:6">
      <c r="A134" s="433"/>
      <c r="B134" s="440"/>
      <c r="C134" s="433"/>
      <c r="D134" s="441"/>
      <c r="E134" s="430"/>
      <c r="F134" s="434"/>
    </row>
    <row r="135" spans="1:6" ht="56">
      <c r="A135" s="433" t="s">
        <v>499</v>
      </c>
      <c r="B135" s="440" t="s">
        <v>1544</v>
      </c>
      <c r="C135" s="433" t="s">
        <v>5</v>
      </c>
      <c r="D135" s="441">
        <v>2</v>
      </c>
      <c r="E135" s="430"/>
      <c r="F135" s="434">
        <f>D135*E135</f>
        <v>0</v>
      </c>
    </row>
    <row r="136" spans="1:6">
      <c r="A136" s="433"/>
      <c r="B136" s="442"/>
      <c r="C136" s="433"/>
      <c r="D136" s="441"/>
      <c r="E136" s="430"/>
      <c r="F136" s="434"/>
    </row>
    <row r="137" spans="1:6" ht="28">
      <c r="A137" s="433" t="s">
        <v>500</v>
      </c>
      <c r="B137" s="440" t="s">
        <v>1376</v>
      </c>
      <c r="C137" s="433"/>
      <c r="D137" s="441"/>
      <c r="E137" s="430"/>
      <c r="F137" s="434"/>
    </row>
    <row r="138" spans="1:6" ht="16">
      <c r="A138" s="433" t="s">
        <v>501</v>
      </c>
      <c r="B138" s="442" t="s">
        <v>1606</v>
      </c>
      <c r="C138" s="433" t="s">
        <v>7</v>
      </c>
      <c r="D138" s="441">
        <v>45</v>
      </c>
      <c r="E138" s="430"/>
      <c r="F138" s="434">
        <f>D138*E138</f>
        <v>0</v>
      </c>
    </row>
    <row r="139" spans="1:6" ht="16">
      <c r="A139" s="433" t="s">
        <v>502</v>
      </c>
      <c r="B139" s="442" t="s">
        <v>1607</v>
      </c>
      <c r="C139" s="433" t="s">
        <v>7</v>
      </c>
      <c r="D139" s="441">
        <v>30</v>
      </c>
      <c r="E139" s="430"/>
      <c r="F139" s="434">
        <f>D139*E139</f>
        <v>0</v>
      </c>
    </row>
    <row r="140" spans="1:6">
      <c r="A140" s="433"/>
      <c r="B140" s="440"/>
      <c r="C140" s="433"/>
      <c r="D140" s="441"/>
      <c r="E140" s="430"/>
      <c r="F140" s="434"/>
    </row>
    <row r="141" spans="1:6">
      <c r="A141" s="433" t="s">
        <v>503</v>
      </c>
      <c r="B141" s="440" t="s">
        <v>1377</v>
      </c>
      <c r="C141" s="433"/>
      <c r="D141" s="441"/>
      <c r="E141" s="430"/>
      <c r="F141" s="434"/>
    </row>
    <row r="142" spans="1:6" ht="28">
      <c r="A142" s="433"/>
      <c r="B142" s="440" t="s">
        <v>74</v>
      </c>
      <c r="C142" s="433"/>
      <c r="D142" s="441"/>
      <c r="E142" s="430"/>
      <c r="F142" s="434"/>
    </row>
    <row r="143" spans="1:6">
      <c r="A143" s="433" t="s">
        <v>504</v>
      </c>
      <c r="B143" s="442" t="s">
        <v>77</v>
      </c>
      <c r="C143" s="433" t="s">
        <v>5</v>
      </c>
      <c r="D143" s="441">
        <v>4</v>
      </c>
      <c r="E143" s="430"/>
      <c r="F143" s="434">
        <f>D143*E143</f>
        <v>0</v>
      </c>
    </row>
    <row r="144" spans="1:6">
      <c r="A144" s="433" t="s">
        <v>505</v>
      </c>
      <c r="B144" s="442" t="s">
        <v>78</v>
      </c>
      <c r="C144" s="433" t="s">
        <v>5</v>
      </c>
      <c r="D144" s="441">
        <v>1</v>
      </c>
      <c r="E144" s="430"/>
      <c r="F144" s="434">
        <f>D144*E144</f>
        <v>0</v>
      </c>
    </row>
    <row r="145" spans="1:6">
      <c r="A145" s="433"/>
      <c r="B145" s="440"/>
      <c r="C145" s="433"/>
      <c r="D145" s="441"/>
      <c r="E145" s="430"/>
      <c r="F145" s="434"/>
    </row>
    <row r="146" spans="1:6">
      <c r="A146" s="433" t="s">
        <v>506</v>
      </c>
      <c r="B146" s="440" t="s">
        <v>507</v>
      </c>
      <c r="C146" s="433" t="s">
        <v>5</v>
      </c>
      <c r="D146" s="441">
        <v>15</v>
      </c>
      <c r="E146" s="430"/>
      <c r="F146" s="434">
        <f>D146*E146</f>
        <v>0</v>
      </c>
    </row>
    <row r="147" spans="1:6">
      <c r="A147" s="433"/>
      <c r="B147" s="442"/>
      <c r="C147" s="433"/>
      <c r="D147" s="441"/>
      <c r="E147" s="430"/>
      <c r="F147" s="434"/>
    </row>
    <row r="148" spans="1:6">
      <c r="A148" s="433" t="s">
        <v>508</v>
      </c>
      <c r="B148" s="440" t="s">
        <v>509</v>
      </c>
      <c r="C148" s="433" t="s">
        <v>5</v>
      </c>
      <c r="D148" s="441">
        <v>20</v>
      </c>
      <c r="E148" s="430"/>
      <c r="F148" s="434">
        <f>D148*E148</f>
        <v>0</v>
      </c>
    </row>
    <row r="149" spans="1:6">
      <c r="A149" s="433"/>
      <c r="B149" s="440"/>
      <c r="C149" s="433"/>
      <c r="D149" s="441"/>
      <c r="E149" s="430"/>
      <c r="F149" s="434"/>
    </row>
    <row r="150" spans="1:6" ht="28">
      <c r="A150" s="433" t="s">
        <v>510</v>
      </c>
      <c r="B150" s="440" t="s">
        <v>511</v>
      </c>
      <c r="C150" s="433" t="s">
        <v>5</v>
      </c>
      <c r="D150" s="441">
        <v>2</v>
      </c>
      <c r="E150" s="430"/>
      <c r="F150" s="434">
        <f>D150*E150</f>
        <v>0</v>
      </c>
    </row>
    <row r="151" spans="1:6">
      <c r="A151" s="433"/>
      <c r="B151" s="440"/>
      <c r="C151" s="433"/>
      <c r="D151" s="441"/>
      <c r="E151" s="430"/>
      <c r="F151" s="434"/>
    </row>
    <row r="152" spans="1:6" ht="28">
      <c r="A152" s="433" t="s">
        <v>512</v>
      </c>
      <c r="B152" s="440" t="s">
        <v>513</v>
      </c>
      <c r="C152" s="433" t="s">
        <v>5</v>
      </c>
      <c r="D152" s="441">
        <v>3</v>
      </c>
      <c r="E152" s="430"/>
      <c r="F152" s="434">
        <f>D152*E152</f>
        <v>0</v>
      </c>
    </row>
    <row r="153" spans="1:6">
      <c r="A153" s="433"/>
      <c r="B153" s="440"/>
      <c r="C153" s="433"/>
      <c r="D153" s="441"/>
      <c r="E153" s="430"/>
      <c r="F153" s="434"/>
    </row>
    <row r="154" spans="1:6">
      <c r="A154" s="433" t="s">
        <v>514</v>
      </c>
      <c r="B154" s="440" t="s">
        <v>1412</v>
      </c>
      <c r="C154" s="433"/>
      <c r="D154" s="441"/>
      <c r="E154" s="430"/>
      <c r="F154" s="434"/>
    </row>
    <row r="155" spans="1:6" ht="56">
      <c r="A155" s="433" t="s">
        <v>515</v>
      </c>
      <c r="B155" s="440" t="s">
        <v>267</v>
      </c>
      <c r="C155" s="433" t="s">
        <v>7</v>
      </c>
      <c r="D155" s="441">
        <v>1460</v>
      </c>
      <c r="E155" s="430"/>
      <c r="F155" s="434">
        <f>D155*E155</f>
        <v>0</v>
      </c>
    </row>
    <row r="156" spans="1:6" ht="28">
      <c r="A156" s="433" t="s">
        <v>516</v>
      </c>
      <c r="B156" s="440" t="s">
        <v>1506</v>
      </c>
      <c r="C156" s="437" t="s">
        <v>5</v>
      </c>
      <c r="D156" s="441">
        <v>2</v>
      </c>
      <c r="E156" s="430"/>
      <c r="F156" s="434">
        <f>D156*E156</f>
        <v>0</v>
      </c>
    </row>
    <row r="157" spans="1:6" ht="14.5" thickBot="1">
      <c r="A157" s="433"/>
      <c r="B157" s="440"/>
      <c r="C157" s="437"/>
      <c r="D157" s="441"/>
      <c r="E157" s="430"/>
      <c r="F157" s="434"/>
    </row>
    <row r="158" spans="1:6" ht="14.5" thickBot="1">
      <c r="A158" s="1066" t="s">
        <v>6</v>
      </c>
      <c r="B158" s="1067"/>
      <c r="C158" s="1067"/>
      <c r="D158" s="1067"/>
      <c r="E158" s="445"/>
      <c r="F158" s="569">
        <f>SUM(F126:F157)</f>
        <v>0</v>
      </c>
    </row>
    <row r="159" spans="1:6">
      <c r="A159" s="433"/>
      <c r="B159" s="440"/>
      <c r="C159" s="437"/>
      <c r="D159" s="441"/>
      <c r="E159" s="430"/>
      <c r="F159" s="434"/>
    </row>
    <row r="160" spans="1:6">
      <c r="A160" s="433"/>
      <c r="B160" s="442"/>
      <c r="C160" s="433"/>
      <c r="D160" s="441"/>
      <c r="E160" s="430"/>
      <c r="F160" s="434"/>
    </row>
    <row r="161" spans="1:6" ht="28">
      <c r="A161" s="431" t="s">
        <v>529</v>
      </c>
      <c r="B161" s="447" t="s">
        <v>84</v>
      </c>
      <c r="C161" s="433"/>
      <c r="D161" s="441"/>
      <c r="E161" s="430"/>
      <c r="F161" s="434"/>
    </row>
    <row r="162" spans="1:6" ht="16">
      <c r="A162" s="433" t="s">
        <v>530</v>
      </c>
      <c r="B162" s="440" t="s">
        <v>1378</v>
      </c>
      <c r="C162" s="433" t="s">
        <v>1608</v>
      </c>
      <c r="D162" s="441">
        <v>950</v>
      </c>
      <c r="E162" s="430"/>
      <c r="F162" s="434">
        <f t="shared" ref="F162:F178" si="1">D162*E162</f>
        <v>0</v>
      </c>
    </row>
    <row r="163" spans="1:6">
      <c r="A163" s="433"/>
      <c r="B163" s="440"/>
      <c r="C163" s="433"/>
      <c r="D163" s="441"/>
      <c r="E163" s="430"/>
      <c r="F163" s="434"/>
    </row>
    <row r="164" spans="1:6" ht="42">
      <c r="A164" s="433" t="s">
        <v>531</v>
      </c>
      <c r="B164" s="440" t="s">
        <v>1379</v>
      </c>
      <c r="C164" s="433" t="s">
        <v>1608</v>
      </c>
      <c r="D164" s="441">
        <v>1650</v>
      </c>
      <c r="E164" s="430"/>
      <c r="F164" s="434">
        <f>D164*E164</f>
        <v>0</v>
      </c>
    </row>
    <row r="165" spans="1:6">
      <c r="A165" s="433"/>
      <c r="B165" s="442"/>
      <c r="C165" s="433"/>
      <c r="D165" s="441"/>
      <c r="E165" s="430"/>
      <c r="F165" s="434"/>
    </row>
    <row r="166" spans="1:6" ht="28">
      <c r="A166" s="433" t="s">
        <v>532</v>
      </c>
      <c r="B166" s="440" t="s">
        <v>1380</v>
      </c>
      <c r="C166" s="433" t="s">
        <v>1608</v>
      </c>
      <c r="D166" s="441">
        <v>10</v>
      </c>
      <c r="E166" s="430"/>
      <c r="F166" s="434">
        <f t="shared" si="1"/>
        <v>0</v>
      </c>
    </row>
    <row r="167" spans="1:6">
      <c r="A167" s="433"/>
      <c r="B167" s="442"/>
      <c r="C167" s="433"/>
      <c r="D167" s="441"/>
      <c r="E167" s="430"/>
      <c r="F167" s="434"/>
    </row>
    <row r="168" spans="1:6">
      <c r="A168" s="433" t="s">
        <v>533</v>
      </c>
      <c r="B168" s="442" t="s">
        <v>1381</v>
      </c>
      <c r="C168" s="433"/>
      <c r="D168" s="441"/>
      <c r="E168" s="430"/>
      <c r="F168" s="434"/>
    </row>
    <row r="169" spans="1:6" ht="28">
      <c r="A169" s="433" t="s">
        <v>534</v>
      </c>
      <c r="B169" s="440" t="s">
        <v>535</v>
      </c>
      <c r="C169" s="433" t="s">
        <v>7</v>
      </c>
      <c r="D169" s="441">
        <v>450</v>
      </c>
      <c r="E169" s="430"/>
      <c r="F169" s="434">
        <f t="shared" si="1"/>
        <v>0</v>
      </c>
    </row>
    <row r="170" spans="1:6">
      <c r="A170" s="433" t="s">
        <v>534</v>
      </c>
      <c r="B170" s="442" t="s">
        <v>536</v>
      </c>
      <c r="C170" s="433" t="s">
        <v>7</v>
      </c>
      <c r="D170" s="441">
        <v>155</v>
      </c>
      <c r="E170" s="430"/>
      <c r="F170" s="434">
        <f t="shared" si="1"/>
        <v>0</v>
      </c>
    </row>
    <row r="171" spans="1:6">
      <c r="A171" s="433"/>
      <c r="B171" s="442"/>
      <c r="C171" s="433"/>
      <c r="D171" s="441"/>
      <c r="E171" s="430"/>
      <c r="F171" s="434"/>
    </row>
    <row r="172" spans="1:6">
      <c r="A172" s="433" t="s">
        <v>537</v>
      </c>
      <c r="B172" s="442" t="s">
        <v>1382</v>
      </c>
      <c r="C172" s="433"/>
      <c r="D172" s="441"/>
      <c r="E172" s="430"/>
      <c r="F172" s="434"/>
    </row>
    <row r="173" spans="1:6" ht="28">
      <c r="A173" s="433" t="s">
        <v>538</v>
      </c>
      <c r="B173" s="440" t="s">
        <v>539</v>
      </c>
      <c r="C173" s="433" t="s">
        <v>7</v>
      </c>
      <c r="D173" s="441">
        <v>1440</v>
      </c>
      <c r="E173" s="430"/>
      <c r="F173" s="434">
        <f t="shared" si="1"/>
        <v>0</v>
      </c>
    </row>
    <row r="174" spans="1:6" ht="10.5" customHeight="1">
      <c r="A174" s="433"/>
      <c r="B174" s="442"/>
      <c r="C174" s="433"/>
      <c r="D174" s="441"/>
      <c r="E174" s="430"/>
      <c r="F174" s="434"/>
    </row>
    <row r="175" spans="1:6" ht="28">
      <c r="A175" s="433" t="s">
        <v>540</v>
      </c>
      <c r="B175" s="440" t="s">
        <v>275</v>
      </c>
      <c r="C175" s="433" t="s">
        <v>7</v>
      </c>
      <c r="D175" s="441">
        <v>3750</v>
      </c>
      <c r="E175" s="430"/>
      <c r="F175" s="434">
        <f t="shared" si="1"/>
        <v>0</v>
      </c>
    </row>
    <row r="176" spans="1:6" ht="9" customHeight="1">
      <c r="A176" s="433"/>
      <c r="B176" s="442"/>
      <c r="C176" s="433"/>
      <c r="D176" s="441"/>
      <c r="E176" s="430"/>
      <c r="F176" s="434"/>
    </row>
    <row r="177" spans="1:6" ht="34.5" customHeight="1">
      <c r="A177" s="433" t="s">
        <v>541</v>
      </c>
      <c r="B177" s="440" t="s">
        <v>542</v>
      </c>
      <c r="C177" s="433" t="s">
        <v>7</v>
      </c>
      <c r="D177" s="441">
        <v>2050</v>
      </c>
      <c r="E177" s="430"/>
      <c r="F177" s="434">
        <f t="shared" si="1"/>
        <v>0</v>
      </c>
    </row>
    <row r="178" spans="1:6" ht="42.5" thickBot="1">
      <c r="A178" s="433" t="s">
        <v>543</v>
      </c>
      <c r="B178" s="440" t="s">
        <v>544</v>
      </c>
      <c r="C178" s="433" t="s">
        <v>7</v>
      </c>
      <c r="D178" s="441">
        <v>20</v>
      </c>
      <c r="E178" s="430"/>
      <c r="F178" s="434">
        <f t="shared" si="1"/>
        <v>0</v>
      </c>
    </row>
    <row r="179" spans="1:6" ht="14.5" thickBot="1">
      <c r="A179" s="1066" t="s">
        <v>6</v>
      </c>
      <c r="B179" s="1067"/>
      <c r="C179" s="1067"/>
      <c r="D179" s="1067"/>
      <c r="E179" s="462"/>
      <c r="F179" s="569">
        <f>SUM(F159:F178)</f>
        <v>0</v>
      </c>
    </row>
    <row r="180" spans="1:6">
      <c r="A180" s="448"/>
      <c r="B180" s="449"/>
      <c r="C180" s="448"/>
      <c r="D180" s="441"/>
      <c r="E180" s="430"/>
      <c r="F180" s="434"/>
    </row>
    <row r="181" spans="1:6" ht="28">
      <c r="A181" s="448" t="s">
        <v>545</v>
      </c>
      <c r="B181" s="450" t="s">
        <v>105</v>
      </c>
      <c r="C181" s="448"/>
      <c r="D181" s="441"/>
      <c r="E181" s="430"/>
      <c r="F181" s="434"/>
    </row>
    <row r="182" spans="1:6">
      <c r="A182" s="448"/>
      <c r="B182" s="449"/>
      <c r="C182" s="448"/>
      <c r="D182" s="441"/>
      <c r="E182" s="430"/>
      <c r="F182" s="434"/>
    </row>
    <row r="183" spans="1:6" ht="16">
      <c r="A183" s="448" t="s">
        <v>546</v>
      </c>
      <c r="B183" s="449" t="s">
        <v>1609</v>
      </c>
      <c r="C183" s="448" t="s">
        <v>5</v>
      </c>
      <c r="D183" s="441">
        <v>10</v>
      </c>
      <c r="E183" s="430"/>
      <c r="F183" s="434">
        <f>D183*E183</f>
        <v>0</v>
      </c>
    </row>
    <row r="184" spans="1:6" ht="16">
      <c r="A184" s="448" t="s">
        <v>547</v>
      </c>
      <c r="B184" s="449" t="s">
        <v>1610</v>
      </c>
      <c r="C184" s="448" t="s">
        <v>5</v>
      </c>
      <c r="D184" s="441">
        <v>15</v>
      </c>
      <c r="E184" s="430"/>
      <c r="F184" s="434">
        <f>D184*E184</f>
        <v>0</v>
      </c>
    </row>
    <row r="185" spans="1:6" ht="16">
      <c r="A185" s="448" t="s">
        <v>548</v>
      </c>
      <c r="B185" s="449" t="s">
        <v>1611</v>
      </c>
      <c r="C185" s="448" t="s">
        <v>5</v>
      </c>
      <c r="D185" s="441">
        <v>10</v>
      </c>
      <c r="E185" s="430"/>
      <c r="F185" s="434">
        <f>D185*E185</f>
        <v>0</v>
      </c>
    </row>
    <row r="186" spans="1:6">
      <c r="A186" s="448"/>
      <c r="B186" s="449"/>
      <c r="C186" s="448"/>
      <c r="D186" s="441"/>
      <c r="E186" s="430"/>
      <c r="F186" s="434"/>
    </row>
    <row r="187" spans="1:6" ht="56">
      <c r="A187" s="433" t="s">
        <v>549</v>
      </c>
      <c r="B187" s="440" t="s">
        <v>1545</v>
      </c>
      <c r="C187" s="433" t="s">
        <v>5</v>
      </c>
      <c r="D187" s="441">
        <v>3</v>
      </c>
      <c r="E187" s="430"/>
      <c r="F187" s="434">
        <f>D187*E187</f>
        <v>0</v>
      </c>
    </row>
    <row r="188" spans="1:6">
      <c r="A188" s="433"/>
      <c r="B188" s="440"/>
      <c r="C188" s="433"/>
      <c r="D188" s="441"/>
      <c r="E188" s="430"/>
      <c r="F188" s="434"/>
    </row>
    <row r="189" spans="1:6">
      <c r="A189" s="431" t="s">
        <v>550</v>
      </c>
      <c r="B189" s="447" t="s">
        <v>42</v>
      </c>
      <c r="C189" s="433"/>
      <c r="D189" s="441"/>
      <c r="E189" s="430"/>
      <c r="F189" s="434"/>
    </row>
    <row r="190" spans="1:6">
      <c r="A190" s="433"/>
      <c r="B190" s="440"/>
      <c r="C190" s="433"/>
      <c r="D190" s="441"/>
      <c r="E190" s="430"/>
      <c r="F190" s="434"/>
    </row>
    <row r="191" spans="1:6" ht="42">
      <c r="A191" s="448" t="s">
        <v>551</v>
      </c>
      <c r="B191" s="449" t="s">
        <v>1411</v>
      </c>
      <c r="C191" s="448" t="s">
        <v>5</v>
      </c>
      <c r="D191" s="441">
        <v>2</v>
      </c>
      <c r="E191" s="430"/>
      <c r="F191" s="434">
        <f>D191*E191</f>
        <v>0</v>
      </c>
    </row>
    <row r="192" spans="1:6">
      <c r="A192" s="448"/>
      <c r="B192" s="449"/>
      <c r="C192" s="448"/>
      <c r="D192" s="441"/>
      <c r="E192" s="430"/>
      <c r="F192" s="434"/>
    </row>
    <row r="193" spans="1:6" ht="42">
      <c r="A193" s="448" t="s">
        <v>552</v>
      </c>
      <c r="B193" s="449" t="s">
        <v>1383</v>
      </c>
      <c r="C193" s="448" t="s">
        <v>5</v>
      </c>
      <c r="D193" s="441">
        <v>4</v>
      </c>
      <c r="E193" s="430"/>
      <c r="F193" s="434">
        <f>D193*E193</f>
        <v>0</v>
      </c>
    </row>
    <row r="194" spans="1:6">
      <c r="A194" s="448"/>
      <c r="B194" s="449"/>
      <c r="C194" s="448"/>
      <c r="D194" s="441"/>
      <c r="E194" s="430"/>
      <c r="F194" s="434"/>
    </row>
    <row r="195" spans="1:6">
      <c r="A195" s="448"/>
      <c r="B195" s="449"/>
      <c r="C195" s="448"/>
      <c r="D195" s="441"/>
      <c r="E195" s="430"/>
      <c r="F195" s="434"/>
    </row>
    <row r="196" spans="1:6">
      <c r="A196" s="448"/>
      <c r="B196" s="449"/>
      <c r="C196" s="448"/>
      <c r="D196" s="441"/>
      <c r="E196" s="430"/>
      <c r="F196" s="434"/>
    </row>
    <row r="197" spans="1:6">
      <c r="A197" s="448"/>
      <c r="B197" s="449"/>
      <c r="C197" s="448"/>
      <c r="D197" s="441"/>
      <c r="E197" s="430"/>
      <c r="F197" s="434"/>
    </row>
    <row r="198" spans="1:6">
      <c r="A198" s="448"/>
      <c r="B198" s="449"/>
      <c r="C198" s="448"/>
      <c r="D198" s="441"/>
      <c r="E198" s="430"/>
      <c r="F198" s="434"/>
    </row>
    <row r="199" spans="1:6">
      <c r="A199" s="448"/>
      <c r="B199" s="449"/>
      <c r="C199" s="448"/>
      <c r="D199" s="441"/>
      <c r="E199" s="430"/>
      <c r="F199" s="434"/>
    </row>
    <row r="200" spans="1:6">
      <c r="A200" s="448"/>
      <c r="B200" s="449"/>
      <c r="C200" s="448"/>
      <c r="D200" s="441"/>
      <c r="E200" s="430"/>
      <c r="F200" s="434"/>
    </row>
    <row r="201" spans="1:6">
      <c r="A201" s="448"/>
      <c r="B201" s="449"/>
      <c r="C201" s="448"/>
      <c r="D201" s="441"/>
      <c r="E201" s="430"/>
      <c r="F201" s="434"/>
    </row>
    <row r="202" spans="1:6">
      <c r="A202" s="448"/>
      <c r="B202" s="449"/>
      <c r="C202" s="448"/>
      <c r="D202" s="441"/>
      <c r="E202" s="430"/>
      <c r="F202" s="434"/>
    </row>
    <row r="203" spans="1:6">
      <c r="A203" s="448"/>
      <c r="B203" s="449"/>
      <c r="C203" s="448"/>
      <c r="D203" s="441"/>
      <c r="E203" s="430"/>
      <c r="F203" s="434"/>
    </row>
    <row r="204" spans="1:6">
      <c r="A204" s="448"/>
      <c r="B204" s="449"/>
      <c r="C204" s="448"/>
      <c r="D204" s="441"/>
      <c r="E204" s="430"/>
      <c r="F204" s="434"/>
    </row>
    <row r="205" spans="1:6">
      <c r="A205" s="448"/>
      <c r="B205" s="449"/>
      <c r="C205" s="448"/>
      <c r="D205" s="441"/>
      <c r="E205" s="430"/>
      <c r="F205" s="434"/>
    </row>
    <row r="206" spans="1:6">
      <c r="A206" s="448"/>
      <c r="B206" s="449"/>
      <c r="C206" s="448"/>
      <c r="D206" s="441"/>
      <c r="E206" s="430"/>
      <c r="F206" s="434"/>
    </row>
    <row r="207" spans="1:6">
      <c r="A207" s="448"/>
      <c r="B207" s="449"/>
      <c r="C207" s="448"/>
      <c r="D207" s="441"/>
      <c r="E207" s="430"/>
      <c r="F207" s="434"/>
    </row>
    <row r="208" spans="1:6" ht="14.5" thickBot="1">
      <c r="A208" s="448"/>
      <c r="B208" s="449"/>
      <c r="C208" s="448"/>
      <c r="D208" s="441"/>
      <c r="E208" s="430"/>
      <c r="F208" s="434"/>
    </row>
    <row r="209" spans="1:6" ht="14.5" thickBot="1">
      <c r="A209" s="1066" t="s">
        <v>6</v>
      </c>
      <c r="B209" s="1067"/>
      <c r="C209" s="1067"/>
      <c r="D209" s="1067"/>
      <c r="E209" s="462"/>
      <c r="F209" s="569">
        <f>SUM(F180:F208)</f>
        <v>0</v>
      </c>
    </row>
    <row r="210" spans="1:6">
      <c r="A210" s="401"/>
      <c r="B210" s="402"/>
      <c r="C210" s="403"/>
      <c r="D210" s="451"/>
      <c r="E210" s="463"/>
      <c r="F210" s="452"/>
    </row>
    <row r="211" spans="1:6">
      <c r="A211" s="406"/>
      <c r="B211" s="407"/>
      <c r="C211" s="408"/>
      <c r="D211" s="453"/>
      <c r="E211" s="452"/>
      <c r="F211" s="452"/>
    </row>
    <row r="212" spans="1:6">
      <c r="A212" s="406"/>
      <c r="B212" s="407"/>
      <c r="C212" s="408"/>
      <c r="D212" s="453"/>
      <c r="E212" s="452"/>
      <c r="F212" s="452"/>
    </row>
    <row r="213" spans="1:6">
      <c r="A213" s="406"/>
      <c r="B213" s="407"/>
      <c r="C213" s="408"/>
      <c r="D213" s="453"/>
      <c r="E213" s="452"/>
      <c r="F213" s="452"/>
    </row>
    <row r="214" spans="1:6">
      <c r="A214" s="406"/>
      <c r="B214" s="407"/>
      <c r="C214" s="408"/>
      <c r="D214" s="453"/>
      <c r="E214" s="452"/>
      <c r="F214" s="452"/>
    </row>
    <row r="215" spans="1:6">
      <c r="A215" s="406"/>
      <c r="B215" s="407"/>
      <c r="C215" s="408"/>
      <c r="D215" s="453"/>
      <c r="E215" s="452"/>
      <c r="F215" s="452"/>
    </row>
    <row r="216" spans="1:6">
      <c r="A216" s="406"/>
      <c r="B216" s="408" t="s">
        <v>9</v>
      </c>
      <c r="C216" s="454"/>
      <c r="D216" s="453"/>
      <c r="E216" s="452"/>
      <c r="F216" s="452"/>
    </row>
    <row r="217" spans="1:6">
      <c r="A217" s="406"/>
      <c r="B217" s="408"/>
      <c r="C217" s="454"/>
      <c r="D217" s="453"/>
      <c r="E217" s="452"/>
      <c r="F217" s="452"/>
    </row>
    <row r="218" spans="1:6">
      <c r="A218" s="406"/>
      <c r="B218" s="408"/>
      <c r="C218" s="408"/>
      <c r="D218" s="453"/>
      <c r="E218" s="452"/>
      <c r="F218" s="452"/>
    </row>
    <row r="219" spans="1:6">
      <c r="A219" s="406"/>
      <c r="B219" s="408">
        <v>1</v>
      </c>
      <c r="C219" s="408"/>
      <c r="D219" s="453"/>
      <c r="E219" s="452"/>
      <c r="F219" s="455">
        <f>F50</f>
        <v>0</v>
      </c>
    </row>
    <row r="220" spans="1:6">
      <c r="A220" s="406"/>
      <c r="B220" s="408"/>
      <c r="C220" s="408"/>
      <c r="D220" s="453"/>
      <c r="E220" s="452"/>
      <c r="F220" s="452"/>
    </row>
    <row r="221" spans="1:6">
      <c r="A221" s="406"/>
      <c r="B221" s="408">
        <v>2</v>
      </c>
      <c r="C221" s="408"/>
      <c r="D221" s="453"/>
      <c r="E221" s="452"/>
      <c r="F221" s="455">
        <f>F94</f>
        <v>0</v>
      </c>
    </row>
    <row r="222" spans="1:6">
      <c r="A222" s="406"/>
      <c r="B222" s="408"/>
      <c r="C222" s="408"/>
      <c r="D222" s="453"/>
      <c r="E222" s="452"/>
      <c r="F222" s="452"/>
    </row>
    <row r="223" spans="1:6">
      <c r="A223" s="406"/>
      <c r="B223" s="408">
        <v>3</v>
      </c>
      <c r="C223" s="408"/>
      <c r="D223" s="453"/>
      <c r="E223" s="452"/>
      <c r="F223" s="455">
        <f>F125</f>
        <v>0</v>
      </c>
    </row>
    <row r="224" spans="1:6">
      <c r="A224" s="406"/>
      <c r="B224" s="408"/>
      <c r="C224" s="408"/>
      <c r="D224" s="453"/>
      <c r="E224" s="452"/>
      <c r="F224" s="452"/>
    </row>
    <row r="225" spans="1:6">
      <c r="A225" s="406"/>
      <c r="B225" s="408">
        <v>4</v>
      </c>
      <c r="C225" s="408"/>
      <c r="D225" s="453"/>
      <c r="E225" s="452"/>
      <c r="F225" s="455">
        <f>F158</f>
        <v>0</v>
      </c>
    </row>
    <row r="226" spans="1:6">
      <c r="A226" s="406"/>
      <c r="B226" s="408"/>
      <c r="C226" s="408"/>
      <c r="D226" s="453"/>
      <c r="E226" s="452"/>
      <c r="F226" s="452"/>
    </row>
    <row r="227" spans="1:6">
      <c r="A227" s="406"/>
      <c r="B227" s="408">
        <v>5</v>
      </c>
      <c r="C227" s="408"/>
      <c r="D227" s="453"/>
      <c r="E227" s="452"/>
      <c r="F227" s="455">
        <f>F179</f>
        <v>0</v>
      </c>
    </row>
    <row r="228" spans="1:6">
      <c r="A228" s="406"/>
      <c r="B228" s="408"/>
      <c r="C228" s="408"/>
      <c r="D228" s="453"/>
      <c r="E228" s="452"/>
      <c r="F228" s="452"/>
    </row>
    <row r="229" spans="1:6">
      <c r="A229" s="406"/>
      <c r="B229" s="408">
        <v>6</v>
      </c>
      <c r="C229" s="408"/>
      <c r="D229" s="453"/>
      <c r="E229" s="452"/>
      <c r="F229" s="455">
        <f>F209</f>
        <v>0</v>
      </c>
    </row>
    <row r="230" spans="1:6">
      <c r="A230" s="406"/>
      <c r="B230" s="408"/>
      <c r="C230" s="408"/>
      <c r="D230" s="453"/>
      <c r="E230" s="452"/>
      <c r="F230" s="452"/>
    </row>
    <row r="231" spans="1:6">
      <c r="A231" s="406"/>
      <c r="B231" s="408"/>
      <c r="C231" s="408"/>
      <c r="D231" s="453"/>
      <c r="E231" s="452"/>
      <c r="F231" s="452"/>
    </row>
    <row r="232" spans="1:6">
      <c r="A232" s="406"/>
      <c r="B232" s="408"/>
      <c r="C232" s="408"/>
      <c r="D232" s="453"/>
      <c r="E232" s="452"/>
      <c r="F232" s="452"/>
    </row>
    <row r="233" spans="1:6">
      <c r="A233" s="406"/>
      <c r="B233" s="408"/>
      <c r="C233" s="408"/>
      <c r="D233" s="453"/>
      <c r="E233" s="452"/>
      <c r="F233" s="452"/>
    </row>
    <row r="234" spans="1:6">
      <c r="A234" s="406"/>
      <c r="B234" s="408"/>
      <c r="C234" s="408"/>
      <c r="D234" s="453"/>
      <c r="E234" s="452"/>
      <c r="F234" s="452"/>
    </row>
    <row r="235" spans="1:6">
      <c r="A235" s="406"/>
      <c r="B235" s="408"/>
      <c r="C235" s="408"/>
      <c r="D235" s="453"/>
      <c r="E235" s="452"/>
      <c r="F235" s="452"/>
    </row>
    <row r="236" spans="1:6">
      <c r="A236" s="406"/>
      <c r="B236" s="408"/>
      <c r="C236" s="408"/>
      <c r="D236" s="453"/>
      <c r="E236" s="452"/>
      <c r="F236" s="452"/>
    </row>
    <row r="237" spans="1:6">
      <c r="A237" s="406"/>
      <c r="B237" s="408"/>
      <c r="C237" s="408"/>
      <c r="D237" s="453"/>
      <c r="E237" s="452"/>
      <c r="F237" s="452"/>
    </row>
    <row r="238" spans="1:6">
      <c r="A238" s="406"/>
      <c r="B238" s="408"/>
      <c r="C238" s="408"/>
      <c r="D238" s="453"/>
      <c r="E238" s="452"/>
      <c r="F238" s="452"/>
    </row>
    <row r="239" spans="1:6">
      <c r="A239" s="406"/>
      <c r="B239" s="408"/>
      <c r="C239" s="408"/>
      <c r="D239" s="453"/>
      <c r="E239" s="452"/>
      <c r="F239" s="452"/>
    </row>
    <row r="240" spans="1:6">
      <c r="A240" s="406"/>
      <c r="B240" s="408"/>
      <c r="C240" s="408"/>
      <c r="D240" s="453"/>
      <c r="E240" s="452"/>
      <c r="F240" s="452"/>
    </row>
    <row r="241" spans="1:6">
      <c r="A241" s="406"/>
      <c r="B241" s="408"/>
      <c r="C241" s="408"/>
      <c r="D241" s="453"/>
      <c r="E241" s="452"/>
      <c r="F241" s="452"/>
    </row>
    <row r="242" spans="1:6">
      <c r="A242" s="406"/>
      <c r="B242" s="408"/>
      <c r="C242" s="408"/>
      <c r="D242" s="453"/>
      <c r="E242" s="452"/>
      <c r="F242" s="452"/>
    </row>
    <row r="243" spans="1:6">
      <c r="A243" s="406"/>
      <c r="B243" s="408"/>
      <c r="C243" s="408"/>
      <c r="D243" s="453"/>
      <c r="E243" s="452"/>
      <c r="F243" s="452"/>
    </row>
    <row r="244" spans="1:6">
      <c r="A244" s="406"/>
      <c r="B244" s="408"/>
      <c r="C244" s="408"/>
      <c r="D244" s="453"/>
      <c r="E244" s="452"/>
      <c r="F244" s="452"/>
    </row>
    <row r="245" spans="1:6">
      <c r="A245" s="406"/>
      <c r="B245" s="408"/>
      <c r="C245" s="408"/>
      <c r="D245" s="453"/>
      <c r="E245" s="452"/>
      <c r="F245" s="452"/>
    </row>
    <row r="246" spans="1:6">
      <c r="A246" s="406"/>
      <c r="B246" s="408"/>
      <c r="C246" s="408"/>
      <c r="D246" s="453"/>
      <c r="E246" s="452"/>
      <c r="F246" s="452"/>
    </row>
    <row r="247" spans="1:6">
      <c r="A247" s="406"/>
      <c r="B247" s="408"/>
      <c r="C247" s="408"/>
      <c r="D247" s="453"/>
      <c r="E247" s="452"/>
      <c r="F247" s="452"/>
    </row>
    <row r="248" spans="1:6">
      <c r="A248" s="406"/>
      <c r="B248" s="408"/>
      <c r="C248" s="408"/>
      <c r="D248" s="453"/>
      <c r="E248" s="452"/>
      <c r="F248" s="452"/>
    </row>
    <row r="249" spans="1:6">
      <c r="A249" s="406"/>
      <c r="B249" s="408"/>
      <c r="C249" s="408"/>
      <c r="D249" s="453"/>
      <c r="E249" s="452"/>
      <c r="F249" s="452"/>
    </row>
    <row r="250" spans="1:6">
      <c r="A250" s="406"/>
      <c r="B250" s="408"/>
      <c r="C250" s="408"/>
      <c r="D250" s="453"/>
      <c r="E250" s="452"/>
      <c r="F250" s="452"/>
    </row>
    <row r="251" spans="1:6">
      <c r="A251" s="406"/>
      <c r="B251" s="408"/>
      <c r="C251" s="408"/>
      <c r="D251" s="453"/>
      <c r="E251" s="452"/>
      <c r="F251" s="452"/>
    </row>
    <row r="252" spans="1:6">
      <c r="A252" s="406"/>
      <c r="B252" s="408"/>
      <c r="C252" s="408"/>
      <c r="D252" s="453"/>
      <c r="E252" s="452"/>
      <c r="F252" s="452"/>
    </row>
    <row r="253" spans="1:6">
      <c r="A253" s="406"/>
      <c r="B253" s="408"/>
      <c r="C253" s="408"/>
      <c r="D253" s="453"/>
      <c r="E253" s="452"/>
      <c r="F253" s="452"/>
    </row>
    <row r="254" spans="1:6">
      <c r="A254" s="406"/>
      <c r="B254" s="454"/>
      <c r="C254" s="408"/>
      <c r="D254" s="453"/>
      <c r="E254" s="452"/>
      <c r="F254" s="452"/>
    </row>
    <row r="255" spans="1:6">
      <c r="A255" s="406"/>
      <c r="B255" s="408"/>
      <c r="C255" s="408"/>
      <c r="D255" s="453"/>
      <c r="E255" s="452"/>
      <c r="F255" s="452"/>
    </row>
    <row r="256" spans="1:6">
      <c r="A256" s="406"/>
      <c r="B256" s="408"/>
      <c r="C256" s="408"/>
      <c r="D256" s="453"/>
      <c r="E256" s="452"/>
      <c r="F256" s="452"/>
    </row>
    <row r="257" spans="1:6">
      <c r="A257" s="406"/>
      <c r="B257" s="408"/>
      <c r="C257" s="408"/>
      <c r="D257" s="453"/>
      <c r="E257" s="452"/>
      <c r="F257" s="452"/>
    </row>
    <row r="258" spans="1:6">
      <c r="A258" s="406"/>
      <c r="B258" s="408"/>
      <c r="C258" s="408"/>
      <c r="D258" s="453"/>
      <c r="E258" s="452"/>
      <c r="F258" s="452"/>
    </row>
    <row r="259" spans="1:6">
      <c r="A259" s="406"/>
      <c r="B259" s="408"/>
      <c r="C259" s="408"/>
      <c r="D259" s="453"/>
      <c r="E259" s="452"/>
      <c r="F259" s="452"/>
    </row>
    <row r="260" spans="1:6" ht="14.5" thickBot="1">
      <c r="A260" s="456"/>
      <c r="B260" s="457"/>
      <c r="C260" s="457"/>
      <c r="D260" s="458"/>
      <c r="E260" s="459"/>
      <c r="F260" s="452"/>
    </row>
    <row r="261" spans="1:6" ht="14.5" thickBot="1">
      <c r="A261" s="1069" t="s">
        <v>10</v>
      </c>
      <c r="B261" s="1070"/>
      <c r="C261" s="1070"/>
      <c r="D261" s="1070"/>
      <c r="E261" s="1071"/>
      <c r="F261" s="460">
        <f>SUM(F210:F260)</f>
        <v>0</v>
      </c>
    </row>
  </sheetData>
  <mergeCells count="14">
    <mergeCell ref="A261:E261"/>
    <mergeCell ref="A50:D50"/>
    <mergeCell ref="A94:D94"/>
    <mergeCell ref="A125:D125"/>
    <mergeCell ref="A1:F1"/>
    <mergeCell ref="A2:F2"/>
    <mergeCell ref="A158:D158"/>
    <mergeCell ref="A179:D179"/>
    <mergeCell ref="A209:D209"/>
    <mergeCell ref="E6:E7"/>
    <mergeCell ref="A6:A7"/>
    <mergeCell ref="B6:B7"/>
    <mergeCell ref="C6:C7"/>
    <mergeCell ref="D6:D7"/>
  </mergeCells>
  <pageMargins left="0.70866141732283472" right="0.70866141732283472" top="0.74803149606299213" bottom="0.74803149606299213" header="0.31496062992125984" footer="0.31496062992125984"/>
  <pageSetup paperSize="9" scale="65" fitToHeight="0" orientation="portrait" r:id="rId1"/>
  <rowBreaks count="6" manualBreakCount="6">
    <brk id="50" max="5" man="1"/>
    <brk id="94" max="5" man="1"/>
    <brk id="125" max="5" man="1"/>
    <brk id="158" max="16383" man="1"/>
    <brk id="179" max="5" man="1"/>
    <brk id="20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G291"/>
  <sheetViews>
    <sheetView showGridLines="0" view="pageBreakPreview" topLeftCell="A79" zoomScaleNormal="100" zoomScaleSheetLayoutView="100" workbookViewId="0">
      <selection activeCell="I13" sqref="I13"/>
    </sheetView>
  </sheetViews>
  <sheetFormatPr defaultColWidth="11.453125" defaultRowHeight="14"/>
  <cols>
    <col min="1" max="1" width="10.26953125" style="123" customWidth="1"/>
    <col min="2" max="2" width="48.1796875" style="123" customWidth="1"/>
    <col min="3" max="3" width="6.1796875" style="123" customWidth="1"/>
    <col min="4" max="4" width="12.453125" style="123" customWidth="1"/>
    <col min="5" max="5" width="15.7265625" style="123" customWidth="1"/>
    <col min="6" max="6" width="20" style="123" customWidth="1"/>
    <col min="7" max="16384" width="11.453125" style="123"/>
  </cols>
  <sheetData>
    <row r="1" spans="1:6">
      <c r="A1" s="1044" t="s">
        <v>921</v>
      </c>
      <c r="B1" s="1045"/>
      <c r="C1" s="1045"/>
      <c r="D1" s="1045"/>
      <c r="E1" s="1045"/>
      <c r="F1" s="1046"/>
    </row>
    <row r="2" spans="1:6" ht="25.5" customHeight="1">
      <c r="A2" s="1027" t="s">
        <v>1957</v>
      </c>
      <c r="B2" s="1027"/>
      <c r="C2" s="1027"/>
      <c r="D2" s="1027"/>
      <c r="E2" s="1027"/>
      <c r="F2" s="1047"/>
    </row>
    <row r="3" spans="1:6">
      <c r="A3" s="256" t="s">
        <v>1223</v>
      </c>
      <c r="B3" s="257" t="s">
        <v>1737</v>
      </c>
      <c r="C3" s="258"/>
      <c r="D3" s="258"/>
      <c r="E3" s="259"/>
      <c r="F3" s="260"/>
    </row>
    <row r="4" spans="1:6">
      <c r="A4" s="261" t="s">
        <v>1367</v>
      </c>
      <c r="B4" s="262"/>
      <c r="C4" s="258"/>
      <c r="D4" s="258"/>
      <c r="E4" s="259"/>
      <c r="F4" s="260"/>
    </row>
    <row r="5" spans="1:6" ht="14.5" thickBot="1">
      <c r="A5" s="86"/>
      <c r="B5" s="87"/>
      <c r="C5" s="88"/>
      <c r="D5" s="88"/>
      <c r="E5" s="89"/>
      <c r="F5" s="90"/>
    </row>
    <row r="6" spans="1:6" ht="15.75" customHeight="1">
      <c r="A6" s="1074" t="s">
        <v>0</v>
      </c>
      <c r="B6" s="1076" t="s">
        <v>1</v>
      </c>
      <c r="C6" s="1074" t="s">
        <v>2</v>
      </c>
      <c r="D6" s="1081" t="s">
        <v>3</v>
      </c>
      <c r="E6" s="1079" t="s">
        <v>11</v>
      </c>
      <c r="F6" s="339" t="s">
        <v>4</v>
      </c>
    </row>
    <row r="7" spans="1:6" ht="15.75" customHeight="1" thickBot="1">
      <c r="A7" s="1075"/>
      <c r="B7" s="1075"/>
      <c r="C7" s="1075"/>
      <c r="D7" s="1082"/>
      <c r="E7" s="1080"/>
      <c r="F7" s="341" t="s">
        <v>12</v>
      </c>
    </row>
    <row r="8" spans="1:6" s="538" customFormat="1" ht="15.75" customHeight="1">
      <c r="A8" s="562"/>
      <c r="B8" s="539" t="s">
        <v>1427</v>
      </c>
      <c r="C8" s="562"/>
      <c r="D8" s="565"/>
      <c r="E8" s="564"/>
      <c r="F8" s="541"/>
    </row>
    <row r="9" spans="1:6" s="538" customFormat="1" ht="15.75" customHeight="1">
      <c r="A9" s="562"/>
      <c r="B9" s="543"/>
      <c r="C9" s="562"/>
      <c r="D9" s="565"/>
      <c r="E9" s="564"/>
      <c r="F9" s="541"/>
    </row>
    <row r="10" spans="1:6" s="538" customFormat="1" ht="51" customHeight="1">
      <c r="A10" s="562"/>
      <c r="B10" s="540" t="s">
        <v>1661</v>
      </c>
      <c r="C10" s="562"/>
      <c r="D10" s="565"/>
      <c r="E10" s="564"/>
      <c r="F10" s="541"/>
    </row>
    <row r="11" spans="1:6">
      <c r="A11" s="342"/>
      <c r="B11" s="343"/>
      <c r="C11" s="464"/>
      <c r="D11" s="464"/>
      <c r="E11" s="344" t="s">
        <v>234</v>
      </c>
      <c r="F11" s="344"/>
    </row>
    <row r="12" spans="1:6">
      <c r="A12" s="346" t="s">
        <v>386</v>
      </c>
      <c r="B12" s="347" t="s">
        <v>32</v>
      </c>
      <c r="C12" s="348"/>
      <c r="D12" s="464"/>
      <c r="E12" s="344"/>
      <c r="F12" s="344"/>
    </row>
    <row r="13" spans="1:6" ht="26">
      <c r="A13" s="373" t="s">
        <v>387</v>
      </c>
      <c r="B13" s="372" t="s">
        <v>1373</v>
      </c>
      <c r="C13" s="374" t="s">
        <v>5</v>
      </c>
      <c r="D13" s="377">
        <v>4</v>
      </c>
      <c r="E13" s="344"/>
      <c r="F13" s="352">
        <f>D13*E13</f>
        <v>0</v>
      </c>
    </row>
    <row r="14" spans="1:6">
      <c r="A14" s="373"/>
      <c r="B14" s="372"/>
      <c r="C14" s="374"/>
      <c r="D14" s="377"/>
      <c r="E14" s="344"/>
      <c r="F14" s="352"/>
    </row>
    <row r="15" spans="1:6" ht="26">
      <c r="A15" s="373" t="s">
        <v>388</v>
      </c>
      <c r="B15" s="372" t="s">
        <v>1374</v>
      </c>
      <c r="C15" s="374" t="s">
        <v>5</v>
      </c>
      <c r="D15" s="377">
        <v>1</v>
      </c>
      <c r="E15" s="344"/>
      <c r="F15" s="352">
        <f t="shared" ref="F15:F50" si="0">D15*E15</f>
        <v>0</v>
      </c>
    </row>
    <row r="16" spans="1:6">
      <c r="A16" s="382"/>
      <c r="B16" s="383"/>
      <c r="C16" s="348"/>
      <c r="D16" s="358"/>
      <c r="E16" s="344"/>
      <c r="F16" s="352"/>
    </row>
    <row r="17" spans="1:6">
      <c r="A17" s="346" t="s">
        <v>389</v>
      </c>
      <c r="B17" s="347" t="s">
        <v>39</v>
      </c>
      <c r="C17" s="348"/>
      <c r="D17" s="358"/>
      <c r="E17" s="344"/>
      <c r="F17" s="352"/>
    </row>
    <row r="18" spans="1:6">
      <c r="A18" s="348" t="s">
        <v>390</v>
      </c>
      <c r="B18" s="471" t="s">
        <v>391</v>
      </c>
      <c r="C18" s="389"/>
      <c r="D18" s="358"/>
      <c r="E18" s="344"/>
      <c r="F18" s="352"/>
    </row>
    <row r="19" spans="1:6">
      <c r="A19" s="348"/>
      <c r="B19" s="383"/>
      <c r="C19" s="389"/>
      <c r="D19" s="358"/>
      <c r="E19" s="344"/>
      <c r="F19" s="352"/>
    </row>
    <row r="20" spans="1:6" ht="26">
      <c r="A20" s="348" t="s">
        <v>392</v>
      </c>
      <c r="B20" s="383" t="s">
        <v>598</v>
      </c>
      <c r="C20" s="348"/>
      <c r="D20" s="358"/>
      <c r="E20" s="344"/>
      <c r="F20" s="352"/>
    </row>
    <row r="21" spans="1:6">
      <c r="A21" s="348"/>
      <c r="B21" s="423"/>
      <c r="C21" s="348"/>
      <c r="D21" s="358"/>
      <c r="E21" s="344"/>
      <c r="F21" s="352"/>
    </row>
    <row r="22" spans="1:6">
      <c r="A22" s="348" t="s">
        <v>393</v>
      </c>
      <c r="B22" s="383" t="s">
        <v>1875</v>
      </c>
      <c r="C22" s="348" t="s">
        <v>7</v>
      </c>
      <c r="D22" s="358">
        <v>851</v>
      </c>
      <c r="E22" s="344"/>
      <c r="F22" s="352">
        <f t="shared" si="0"/>
        <v>0</v>
      </c>
    </row>
    <row r="23" spans="1:6">
      <c r="A23" s="348"/>
      <c r="B23" s="383"/>
      <c r="C23" s="348"/>
      <c r="D23" s="358"/>
      <c r="E23" s="344"/>
      <c r="F23" s="352"/>
    </row>
    <row r="24" spans="1:6" ht="26">
      <c r="A24" s="348" t="s">
        <v>394</v>
      </c>
      <c r="B24" s="383" t="s">
        <v>599</v>
      </c>
      <c r="C24" s="348"/>
      <c r="D24" s="358"/>
      <c r="E24" s="344"/>
      <c r="F24" s="352"/>
    </row>
    <row r="25" spans="1:6">
      <c r="A25" s="348"/>
      <c r="B25" s="423"/>
      <c r="C25" s="348"/>
      <c r="D25" s="358"/>
      <c r="E25" s="344"/>
      <c r="F25" s="352"/>
    </row>
    <row r="26" spans="1:6">
      <c r="A26" s="348" t="s">
        <v>395</v>
      </c>
      <c r="B26" s="383" t="s">
        <v>1875</v>
      </c>
      <c r="C26" s="348" t="s">
        <v>7</v>
      </c>
      <c r="D26" s="358">
        <v>3087</v>
      </c>
      <c r="E26" s="344"/>
      <c r="F26" s="352">
        <f t="shared" si="0"/>
        <v>0</v>
      </c>
    </row>
    <row r="27" spans="1:6">
      <c r="A27" s="348"/>
      <c r="B27" s="383"/>
      <c r="C27" s="348"/>
      <c r="D27" s="358"/>
      <c r="E27" s="344"/>
      <c r="F27" s="352"/>
    </row>
    <row r="28" spans="1:6">
      <c r="A28" s="348" t="s">
        <v>396</v>
      </c>
      <c r="B28" s="471" t="s">
        <v>397</v>
      </c>
      <c r="C28" s="348"/>
      <c r="D28" s="358"/>
      <c r="E28" s="344"/>
      <c r="F28" s="352"/>
    </row>
    <row r="29" spans="1:6">
      <c r="A29" s="348"/>
      <c r="B29" s="383"/>
      <c r="C29" s="348"/>
      <c r="D29" s="358"/>
      <c r="E29" s="344"/>
      <c r="F29" s="352"/>
    </row>
    <row r="30" spans="1:6" ht="39">
      <c r="A30" s="348" t="s">
        <v>398</v>
      </c>
      <c r="B30" s="383" t="s">
        <v>553</v>
      </c>
      <c r="C30" s="348"/>
      <c r="D30" s="358"/>
      <c r="E30" s="344"/>
      <c r="F30" s="352"/>
    </row>
    <row r="31" spans="1:6">
      <c r="A31" s="348"/>
      <c r="B31" s="383"/>
      <c r="C31" s="348"/>
      <c r="D31" s="358"/>
      <c r="E31" s="344"/>
      <c r="F31" s="352"/>
    </row>
    <row r="32" spans="1:6">
      <c r="A32" s="348" t="s">
        <v>400</v>
      </c>
      <c r="B32" s="383" t="s">
        <v>1875</v>
      </c>
      <c r="C32" s="348" t="s">
        <v>7</v>
      </c>
      <c r="D32" s="358">
        <v>2529</v>
      </c>
      <c r="E32" s="344"/>
      <c r="F32" s="352">
        <f t="shared" si="0"/>
        <v>0</v>
      </c>
    </row>
    <row r="33" spans="1:7">
      <c r="A33" s="348"/>
      <c r="B33" s="383"/>
      <c r="C33" s="348"/>
      <c r="D33" s="358"/>
      <c r="E33" s="344"/>
      <c r="F33" s="352"/>
    </row>
    <row r="34" spans="1:7" ht="39">
      <c r="A34" s="348" t="s">
        <v>401</v>
      </c>
      <c r="B34" s="383" t="s">
        <v>405</v>
      </c>
      <c r="C34" s="348"/>
      <c r="D34" s="358"/>
      <c r="E34" s="344"/>
      <c r="F34" s="352"/>
    </row>
    <row r="35" spans="1:7">
      <c r="A35" s="348" t="s">
        <v>403</v>
      </c>
      <c r="B35" s="383" t="s">
        <v>1875</v>
      </c>
      <c r="C35" s="348" t="s">
        <v>7</v>
      </c>
      <c r="D35" s="358">
        <v>2885</v>
      </c>
      <c r="E35" s="344"/>
      <c r="F35" s="352">
        <f t="shared" si="0"/>
        <v>0</v>
      </c>
    </row>
    <row r="36" spans="1:7">
      <c r="A36" s="348"/>
      <c r="B36" s="383"/>
      <c r="C36" s="348"/>
      <c r="D36" s="358"/>
      <c r="E36" s="344"/>
      <c r="F36" s="352"/>
    </row>
    <row r="37" spans="1:7" ht="39">
      <c r="A37" s="348" t="s">
        <v>404</v>
      </c>
      <c r="B37" s="383" t="s">
        <v>402</v>
      </c>
      <c r="C37" s="348"/>
      <c r="D37" s="358"/>
      <c r="E37" s="344"/>
      <c r="F37" s="352"/>
      <c r="G37" s="996"/>
    </row>
    <row r="38" spans="1:7">
      <c r="A38" s="348" t="s">
        <v>406</v>
      </c>
      <c r="B38" s="383" t="s">
        <v>1875</v>
      </c>
      <c r="C38" s="348" t="s">
        <v>7</v>
      </c>
      <c r="D38" s="358">
        <v>584</v>
      </c>
      <c r="E38" s="344"/>
      <c r="F38" s="352">
        <f t="shared" ref="F38" si="1">D38*E38</f>
        <v>0</v>
      </c>
    </row>
    <row r="39" spans="1:7">
      <c r="A39" s="348"/>
      <c r="B39" s="383"/>
      <c r="C39" s="348"/>
      <c r="D39" s="358"/>
      <c r="E39" s="344"/>
      <c r="F39" s="352"/>
    </row>
    <row r="40" spans="1:7" ht="39">
      <c r="A40" s="348" t="s">
        <v>404</v>
      </c>
      <c r="B40" s="383" t="s">
        <v>554</v>
      </c>
      <c r="C40" s="348"/>
      <c r="D40" s="358"/>
      <c r="E40" s="344"/>
      <c r="F40" s="352"/>
    </row>
    <row r="41" spans="1:7">
      <c r="A41" s="348" t="s">
        <v>406</v>
      </c>
      <c r="B41" s="383" t="s">
        <v>1875</v>
      </c>
      <c r="C41" s="348" t="s">
        <v>7</v>
      </c>
      <c r="D41" s="358">
        <v>6306</v>
      </c>
      <c r="E41" s="344"/>
      <c r="F41" s="352">
        <f t="shared" ref="F41" si="2">D41*E41</f>
        <v>0</v>
      </c>
    </row>
    <row r="42" spans="1:7">
      <c r="A42" s="348"/>
      <c r="B42" s="383"/>
      <c r="C42" s="348"/>
      <c r="D42" s="358"/>
      <c r="E42" s="344"/>
      <c r="F42" s="352"/>
    </row>
    <row r="43" spans="1:7" ht="39">
      <c r="A43" s="348" t="s">
        <v>404</v>
      </c>
      <c r="B43" s="383" t="s">
        <v>399</v>
      </c>
      <c r="C43" s="348"/>
      <c r="D43" s="358"/>
      <c r="E43" s="344"/>
      <c r="F43" s="352"/>
    </row>
    <row r="44" spans="1:7">
      <c r="A44" s="348" t="s">
        <v>406</v>
      </c>
      <c r="B44" s="383" t="s">
        <v>1875</v>
      </c>
      <c r="C44" s="348" t="s">
        <v>7</v>
      </c>
      <c r="D44" s="358">
        <v>1058</v>
      </c>
      <c r="E44" s="344"/>
      <c r="F44" s="352">
        <f t="shared" ref="F44" si="3">D44*E44</f>
        <v>0</v>
      </c>
    </row>
    <row r="45" spans="1:7">
      <c r="A45" s="348"/>
      <c r="B45" s="383"/>
      <c r="C45" s="348"/>
      <c r="D45" s="358"/>
      <c r="E45" s="344"/>
      <c r="F45" s="352"/>
    </row>
    <row r="46" spans="1:7">
      <c r="A46" s="348"/>
      <c r="B46" s="386"/>
      <c r="C46" s="348"/>
      <c r="D46" s="358"/>
      <c r="E46" s="344"/>
      <c r="F46" s="352"/>
    </row>
    <row r="47" spans="1:7">
      <c r="A47" s="346" t="s">
        <v>407</v>
      </c>
      <c r="B47" s="347" t="s">
        <v>40</v>
      </c>
      <c r="C47" s="348"/>
      <c r="D47" s="358"/>
      <c r="E47" s="344"/>
      <c r="F47" s="352"/>
    </row>
    <row r="48" spans="1:7" ht="27.75" customHeight="1">
      <c r="A48" s="348" t="s">
        <v>408</v>
      </c>
      <c r="B48" s="383" t="s">
        <v>409</v>
      </c>
      <c r="C48" s="348"/>
      <c r="D48" s="358"/>
      <c r="E48" s="344"/>
      <c r="F48" s="352"/>
    </row>
    <row r="49" spans="1:6">
      <c r="A49" s="348" t="s">
        <v>410</v>
      </c>
      <c r="B49" s="383" t="s">
        <v>411</v>
      </c>
      <c r="C49" s="348" t="s">
        <v>5</v>
      </c>
      <c r="D49" s="358">
        <v>2</v>
      </c>
      <c r="E49" s="344"/>
      <c r="F49" s="352">
        <f t="shared" si="0"/>
        <v>0</v>
      </c>
    </row>
    <row r="50" spans="1:6">
      <c r="A50" s="348" t="s">
        <v>412</v>
      </c>
      <c r="B50" s="383" t="s">
        <v>413</v>
      </c>
      <c r="C50" s="348" t="s">
        <v>5</v>
      </c>
      <c r="D50" s="358">
        <v>4</v>
      </c>
      <c r="E50" s="344"/>
      <c r="F50" s="352">
        <f t="shared" si="0"/>
        <v>0</v>
      </c>
    </row>
    <row r="51" spans="1:6" ht="14.5" thickBot="1">
      <c r="A51" s="348"/>
      <c r="B51" s="383"/>
      <c r="C51" s="348"/>
      <c r="D51" s="358"/>
      <c r="E51" s="344"/>
      <c r="F51" s="352"/>
    </row>
    <row r="52" spans="1:6" ht="14.5" thickBot="1">
      <c r="A52" s="1066" t="s">
        <v>6</v>
      </c>
      <c r="B52" s="1067"/>
      <c r="C52" s="1067"/>
      <c r="D52" s="1067"/>
      <c r="E52" s="465"/>
      <c r="F52" s="522">
        <f>SUM(F11:F51)</f>
        <v>0</v>
      </c>
    </row>
    <row r="53" spans="1:6">
      <c r="A53" s="348"/>
      <c r="B53" s="383"/>
      <c r="C53" s="348"/>
      <c r="D53" s="358"/>
      <c r="E53" s="344"/>
      <c r="F53" s="352"/>
    </row>
    <row r="54" spans="1:6" ht="26">
      <c r="A54" s="348" t="s">
        <v>417</v>
      </c>
      <c r="B54" s="383" t="s">
        <v>418</v>
      </c>
      <c r="C54" s="348"/>
      <c r="D54" s="358"/>
      <c r="E54" s="344"/>
      <c r="F54" s="352"/>
    </row>
    <row r="55" spans="1:6">
      <c r="A55" s="348"/>
      <c r="B55" s="383"/>
      <c r="C55" s="348"/>
      <c r="D55" s="358"/>
      <c r="E55" s="344"/>
      <c r="F55" s="352"/>
    </row>
    <row r="56" spans="1:6">
      <c r="A56" s="348" t="s">
        <v>419</v>
      </c>
      <c r="B56" s="383" t="s">
        <v>776</v>
      </c>
      <c r="C56" s="348" t="s">
        <v>5</v>
      </c>
      <c r="D56" s="358">
        <v>1</v>
      </c>
      <c r="E56" s="344"/>
      <c r="F56" s="352">
        <f>D56*E56</f>
        <v>0</v>
      </c>
    </row>
    <row r="57" spans="1:6">
      <c r="A57" s="348" t="s">
        <v>421</v>
      </c>
      <c r="B57" s="383" t="s">
        <v>775</v>
      </c>
      <c r="C57" s="348" t="s">
        <v>5</v>
      </c>
      <c r="D57" s="358">
        <v>1</v>
      </c>
      <c r="E57" s="344"/>
      <c r="F57" s="352">
        <f t="shared" ref="F57:F93" si="4">D57*E57</f>
        <v>0</v>
      </c>
    </row>
    <row r="58" spans="1:6">
      <c r="A58" s="348" t="s">
        <v>423</v>
      </c>
      <c r="B58" s="383" t="s">
        <v>557</v>
      </c>
      <c r="C58" s="348" t="s">
        <v>5</v>
      </c>
      <c r="D58" s="358">
        <v>2</v>
      </c>
      <c r="E58" s="344"/>
      <c r="F58" s="352">
        <f t="shared" si="4"/>
        <v>0</v>
      </c>
    </row>
    <row r="59" spans="1:6">
      <c r="A59" s="348" t="s">
        <v>425</v>
      </c>
      <c r="B59" s="383" t="s">
        <v>430</v>
      </c>
      <c r="C59" s="348" t="s">
        <v>5</v>
      </c>
      <c r="D59" s="358">
        <v>3</v>
      </c>
      <c r="E59" s="344"/>
      <c r="F59" s="352">
        <f t="shared" si="4"/>
        <v>0</v>
      </c>
    </row>
    <row r="60" spans="1:6">
      <c r="A60" s="348"/>
      <c r="B60" s="383"/>
      <c r="C60" s="348"/>
      <c r="D60" s="358"/>
      <c r="E60" s="344"/>
      <c r="F60" s="352"/>
    </row>
    <row r="61" spans="1:6" ht="26">
      <c r="A61" s="348" t="s">
        <v>431</v>
      </c>
      <c r="B61" s="383" t="s">
        <v>432</v>
      </c>
      <c r="C61" s="348"/>
      <c r="D61" s="358"/>
      <c r="E61" s="344"/>
      <c r="F61" s="352"/>
    </row>
    <row r="62" spans="1:6">
      <c r="A62" s="348"/>
      <c r="B62" s="383"/>
      <c r="C62" s="348"/>
      <c r="D62" s="358"/>
      <c r="E62" s="344"/>
      <c r="F62" s="352"/>
    </row>
    <row r="63" spans="1:6">
      <c r="A63" s="348" t="s">
        <v>433</v>
      </c>
      <c r="B63" s="383" t="s">
        <v>434</v>
      </c>
      <c r="C63" s="348" t="s">
        <v>5</v>
      </c>
      <c r="D63" s="358">
        <v>1</v>
      </c>
      <c r="E63" s="344"/>
      <c r="F63" s="352">
        <f t="shared" si="4"/>
        <v>0</v>
      </c>
    </row>
    <row r="64" spans="1:6">
      <c r="A64" s="348" t="s">
        <v>435</v>
      </c>
      <c r="B64" s="383" t="s">
        <v>558</v>
      </c>
      <c r="C64" s="348" t="s">
        <v>5</v>
      </c>
      <c r="D64" s="358">
        <v>3</v>
      </c>
      <c r="E64" s="344"/>
      <c r="F64" s="352">
        <f t="shared" si="4"/>
        <v>0</v>
      </c>
    </row>
    <row r="65" spans="1:6">
      <c r="A65" s="348" t="s">
        <v>437</v>
      </c>
      <c r="B65" s="383" t="s">
        <v>440</v>
      </c>
      <c r="C65" s="348" t="s">
        <v>5</v>
      </c>
      <c r="D65" s="358">
        <v>8</v>
      </c>
      <c r="E65" s="344"/>
      <c r="F65" s="352">
        <f t="shared" si="4"/>
        <v>0</v>
      </c>
    </row>
    <row r="66" spans="1:6">
      <c r="A66" s="348" t="s">
        <v>439</v>
      </c>
      <c r="B66" s="383" t="s">
        <v>442</v>
      </c>
      <c r="C66" s="348" t="s">
        <v>5</v>
      </c>
      <c r="D66" s="358">
        <v>8</v>
      </c>
      <c r="E66" s="344"/>
      <c r="F66" s="352">
        <f t="shared" si="4"/>
        <v>0</v>
      </c>
    </row>
    <row r="67" spans="1:6">
      <c r="A67" s="346"/>
      <c r="B67" s="390"/>
      <c r="C67" s="348"/>
      <c r="D67" s="358"/>
      <c r="E67" s="344"/>
      <c r="F67" s="352"/>
    </row>
    <row r="68" spans="1:6">
      <c r="A68" s="348" t="s">
        <v>443</v>
      </c>
      <c r="B68" s="383" t="s">
        <v>266</v>
      </c>
      <c r="C68" s="348"/>
      <c r="D68" s="358"/>
      <c r="E68" s="344"/>
      <c r="F68" s="352"/>
    </row>
    <row r="69" spans="1:6">
      <c r="A69" s="346"/>
      <c r="B69" s="390"/>
      <c r="C69" s="348"/>
      <c r="D69" s="358"/>
      <c r="E69" s="344"/>
      <c r="F69" s="352"/>
    </row>
    <row r="70" spans="1:6" ht="39">
      <c r="A70" s="348" t="s">
        <v>444</v>
      </c>
      <c r="B70" s="383" t="s">
        <v>909</v>
      </c>
      <c r="C70" s="348"/>
      <c r="D70" s="358"/>
      <c r="E70" s="344"/>
      <c r="F70" s="352"/>
    </row>
    <row r="71" spans="1:6">
      <c r="A71" s="348"/>
      <c r="B71" s="383"/>
      <c r="C71" s="348"/>
      <c r="D71" s="358"/>
      <c r="E71" s="344"/>
      <c r="F71" s="352"/>
    </row>
    <row r="72" spans="1:6">
      <c r="A72" s="348" t="s">
        <v>445</v>
      </c>
      <c r="B72" s="383" t="s">
        <v>145</v>
      </c>
      <c r="C72" s="348" t="s">
        <v>5</v>
      </c>
      <c r="D72" s="358">
        <v>5</v>
      </c>
      <c r="E72" s="344"/>
      <c r="F72" s="352">
        <f t="shared" si="4"/>
        <v>0</v>
      </c>
    </row>
    <row r="73" spans="1:6">
      <c r="A73" s="348" t="s">
        <v>446</v>
      </c>
      <c r="B73" s="383" t="s">
        <v>149</v>
      </c>
      <c r="C73" s="348" t="s">
        <v>5</v>
      </c>
      <c r="D73" s="358">
        <v>2</v>
      </c>
      <c r="E73" s="344"/>
      <c r="F73" s="352">
        <f t="shared" si="4"/>
        <v>0</v>
      </c>
    </row>
    <row r="74" spans="1:6">
      <c r="A74" s="348" t="s">
        <v>447</v>
      </c>
      <c r="B74" s="383" t="s">
        <v>150</v>
      </c>
      <c r="C74" s="348" t="s">
        <v>5</v>
      </c>
      <c r="D74" s="358">
        <v>1</v>
      </c>
      <c r="E74" s="344"/>
      <c r="F74" s="352">
        <f t="shared" si="4"/>
        <v>0</v>
      </c>
    </row>
    <row r="75" spans="1:6">
      <c r="A75" s="348" t="s">
        <v>448</v>
      </c>
      <c r="B75" s="383" t="s">
        <v>151</v>
      </c>
      <c r="C75" s="348" t="s">
        <v>5</v>
      </c>
      <c r="D75" s="358">
        <v>2</v>
      </c>
      <c r="E75" s="344"/>
      <c r="F75" s="352">
        <f t="shared" si="4"/>
        <v>0</v>
      </c>
    </row>
    <row r="76" spans="1:6">
      <c r="A76" s="346"/>
      <c r="B76" s="390"/>
      <c r="C76" s="348"/>
      <c r="D76" s="358"/>
      <c r="E76" s="344"/>
      <c r="F76" s="352"/>
    </row>
    <row r="77" spans="1:6" ht="39">
      <c r="A77" s="348" t="s">
        <v>444</v>
      </c>
      <c r="B77" s="383" t="s">
        <v>588</v>
      </c>
      <c r="C77" s="348"/>
      <c r="D77" s="358"/>
      <c r="E77" s="344"/>
      <c r="F77" s="352"/>
    </row>
    <row r="78" spans="1:6">
      <c r="A78" s="348"/>
      <c r="B78" s="383"/>
      <c r="C78" s="348"/>
      <c r="D78" s="358"/>
      <c r="E78" s="344"/>
      <c r="F78" s="352"/>
    </row>
    <row r="79" spans="1:6">
      <c r="A79" s="348" t="s">
        <v>559</v>
      </c>
      <c r="B79" s="383" t="s">
        <v>149</v>
      </c>
      <c r="C79" s="348" t="s">
        <v>5</v>
      </c>
      <c r="D79" s="358">
        <v>2</v>
      </c>
      <c r="E79" s="344"/>
      <c r="F79" s="352">
        <f t="shared" si="4"/>
        <v>0</v>
      </c>
    </row>
    <row r="80" spans="1:6">
      <c r="A80" s="348" t="s">
        <v>560</v>
      </c>
      <c r="B80" s="383" t="s">
        <v>151</v>
      </c>
      <c r="C80" s="348" t="s">
        <v>5</v>
      </c>
      <c r="D80" s="358">
        <v>2</v>
      </c>
      <c r="E80" s="344"/>
      <c r="F80" s="352">
        <f t="shared" si="4"/>
        <v>0</v>
      </c>
    </row>
    <row r="81" spans="1:6">
      <c r="A81" s="346"/>
      <c r="B81" s="390"/>
      <c r="C81" s="348"/>
      <c r="D81" s="358"/>
      <c r="E81" s="344"/>
      <c r="F81" s="352"/>
    </row>
    <row r="82" spans="1:6" ht="26">
      <c r="A82" s="348" t="s">
        <v>561</v>
      </c>
      <c r="B82" s="383" t="s">
        <v>562</v>
      </c>
      <c r="C82" s="348"/>
      <c r="D82" s="358"/>
      <c r="E82" s="344"/>
      <c r="F82" s="352"/>
    </row>
    <row r="83" spans="1:6">
      <c r="A83" s="346"/>
      <c r="B83" s="390"/>
      <c r="C83" s="348"/>
      <c r="D83" s="358"/>
      <c r="E83" s="344"/>
      <c r="F83" s="352"/>
    </row>
    <row r="84" spans="1:6">
      <c r="A84" s="348" t="s">
        <v>777</v>
      </c>
      <c r="B84" s="383" t="s">
        <v>589</v>
      </c>
      <c r="C84" s="348" t="s">
        <v>5</v>
      </c>
      <c r="D84" s="358">
        <v>1</v>
      </c>
      <c r="E84" s="344"/>
      <c r="F84" s="352">
        <f t="shared" si="4"/>
        <v>0</v>
      </c>
    </row>
    <row r="85" spans="1:6">
      <c r="A85" s="348"/>
      <c r="B85" s="383"/>
      <c r="C85" s="348"/>
      <c r="D85" s="358"/>
      <c r="E85" s="344"/>
      <c r="F85" s="352"/>
    </row>
    <row r="86" spans="1:6" ht="26">
      <c r="A86" s="348" t="s">
        <v>590</v>
      </c>
      <c r="B86" s="383" t="s">
        <v>591</v>
      </c>
      <c r="C86" s="348"/>
      <c r="D86" s="358"/>
      <c r="E86" s="344"/>
      <c r="F86" s="352"/>
    </row>
    <row r="87" spans="1:6">
      <c r="A87" s="346"/>
      <c r="B87" s="390"/>
      <c r="C87" s="348"/>
      <c r="D87" s="358"/>
      <c r="E87" s="344"/>
      <c r="F87" s="352"/>
    </row>
    <row r="88" spans="1:6">
      <c r="A88" s="348" t="s">
        <v>778</v>
      </c>
      <c r="B88" s="383" t="s">
        <v>592</v>
      </c>
      <c r="C88" s="348" t="s">
        <v>5</v>
      </c>
      <c r="D88" s="358">
        <v>4</v>
      </c>
      <c r="E88" s="344"/>
      <c r="F88" s="352">
        <f t="shared" si="4"/>
        <v>0</v>
      </c>
    </row>
    <row r="89" spans="1:6">
      <c r="A89" s="348"/>
      <c r="B89" s="383"/>
      <c r="C89" s="348"/>
      <c r="D89" s="358"/>
      <c r="E89" s="344"/>
      <c r="F89" s="352"/>
    </row>
    <row r="90" spans="1:6" ht="26">
      <c r="A90" s="348" t="s">
        <v>453</v>
      </c>
      <c r="B90" s="383" t="s">
        <v>454</v>
      </c>
      <c r="C90" s="348"/>
      <c r="D90" s="358"/>
      <c r="E90" s="344"/>
      <c r="F90" s="352"/>
    </row>
    <row r="91" spans="1:6">
      <c r="A91" s="348"/>
      <c r="B91" s="383"/>
      <c r="C91" s="348"/>
      <c r="D91" s="358"/>
      <c r="E91" s="344"/>
      <c r="F91" s="352"/>
    </row>
    <row r="92" spans="1:6">
      <c r="A92" s="348" t="s">
        <v>455</v>
      </c>
      <c r="B92" s="383" t="s">
        <v>593</v>
      </c>
      <c r="C92" s="348" t="s">
        <v>5</v>
      </c>
      <c r="D92" s="358">
        <v>7</v>
      </c>
      <c r="E92" s="344"/>
      <c r="F92" s="352">
        <f t="shared" si="4"/>
        <v>0</v>
      </c>
    </row>
    <row r="93" spans="1:6">
      <c r="A93" s="348" t="s">
        <v>457</v>
      </c>
      <c r="B93" s="383" t="s">
        <v>458</v>
      </c>
      <c r="C93" s="348" t="s">
        <v>5</v>
      </c>
      <c r="D93" s="358">
        <v>2</v>
      </c>
      <c r="E93" s="344"/>
      <c r="F93" s="352">
        <f t="shared" si="4"/>
        <v>0</v>
      </c>
    </row>
    <row r="94" spans="1:6">
      <c r="A94" s="348" t="s">
        <v>1942</v>
      </c>
      <c r="B94" s="383" t="s">
        <v>563</v>
      </c>
      <c r="C94" s="348" t="s">
        <v>5</v>
      </c>
      <c r="D94" s="358">
        <v>2</v>
      </c>
      <c r="E94" s="344"/>
      <c r="F94" s="352"/>
    </row>
    <row r="95" spans="1:6">
      <c r="A95" s="348"/>
      <c r="B95" s="383"/>
      <c r="C95" s="348"/>
      <c r="D95" s="358"/>
      <c r="E95" s="344"/>
      <c r="F95" s="352"/>
    </row>
    <row r="96" spans="1:6">
      <c r="A96" s="348"/>
      <c r="B96" s="383"/>
      <c r="C96" s="348"/>
      <c r="D96" s="358"/>
      <c r="E96" s="344"/>
      <c r="F96" s="352"/>
    </row>
    <row r="97" spans="1:6">
      <c r="A97" s="348"/>
      <c r="B97" s="383"/>
      <c r="C97" s="348"/>
      <c r="D97" s="358"/>
      <c r="E97" s="344"/>
      <c r="F97" s="352"/>
    </row>
    <row r="98" spans="1:6" ht="14.5" thickBot="1">
      <c r="A98" s="348"/>
      <c r="B98" s="383"/>
      <c r="C98" s="348"/>
      <c r="D98" s="358"/>
      <c r="E98" s="344"/>
      <c r="F98" s="352"/>
    </row>
    <row r="99" spans="1:6" ht="14.5" thickBot="1">
      <c r="A99" s="1066" t="s">
        <v>6</v>
      </c>
      <c r="B99" s="1067"/>
      <c r="C99" s="1067"/>
      <c r="D99" s="1067"/>
      <c r="E99" s="357"/>
      <c r="F99" s="522">
        <f>SUM(F53:F98)</f>
        <v>0</v>
      </c>
    </row>
    <row r="100" spans="1:6">
      <c r="A100" s="348"/>
      <c r="B100" s="383"/>
      <c r="C100" s="348"/>
      <c r="D100" s="358"/>
      <c r="E100" s="344"/>
      <c r="F100" s="352"/>
    </row>
    <row r="101" spans="1:6">
      <c r="A101" s="348" t="s">
        <v>461</v>
      </c>
      <c r="B101" s="383" t="s">
        <v>462</v>
      </c>
      <c r="C101" s="348"/>
      <c r="D101" s="358"/>
      <c r="E101" s="344"/>
      <c r="F101" s="352"/>
    </row>
    <row r="102" spans="1:6">
      <c r="A102" s="348"/>
      <c r="B102" s="383"/>
      <c r="C102" s="348"/>
      <c r="D102" s="358"/>
      <c r="E102" s="344"/>
      <c r="F102" s="352"/>
    </row>
    <row r="103" spans="1:6" ht="65">
      <c r="A103" s="348" t="s">
        <v>463</v>
      </c>
      <c r="B103" s="383" t="s">
        <v>464</v>
      </c>
      <c r="C103" s="348"/>
      <c r="D103" s="358"/>
      <c r="E103" s="344"/>
      <c r="F103" s="352"/>
    </row>
    <row r="104" spans="1:6">
      <c r="A104" s="348" t="s">
        <v>465</v>
      </c>
      <c r="B104" s="383" t="s">
        <v>555</v>
      </c>
      <c r="C104" s="348" t="s">
        <v>5</v>
      </c>
      <c r="D104" s="358">
        <v>5</v>
      </c>
      <c r="E104" s="344"/>
      <c r="F104" s="352">
        <f>D104*E104</f>
        <v>0</v>
      </c>
    </row>
    <row r="105" spans="1:6">
      <c r="A105" s="348" t="s">
        <v>467</v>
      </c>
      <c r="B105" s="383" t="s">
        <v>469</v>
      </c>
      <c r="C105" s="348" t="s">
        <v>5</v>
      </c>
      <c r="D105" s="358">
        <v>5</v>
      </c>
      <c r="E105" s="344"/>
      <c r="F105" s="352">
        <f t="shared" ref="F105:F131" si="5">D105*E105</f>
        <v>0</v>
      </c>
    </row>
    <row r="106" spans="1:6">
      <c r="A106" s="348" t="s">
        <v>564</v>
      </c>
      <c r="B106" s="383" t="s">
        <v>556</v>
      </c>
      <c r="C106" s="348" t="s">
        <v>5</v>
      </c>
      <c r="D106" s="358">
        <v>3</v>
      </c>
      <c r="E106" s="344"/>
      <c r="F106" s="352">
        <f t="shared" si="5"/>
        <v>0</v>
      </c>
    </row>
    <row r="107" spans="1:6">
      <c r="A107" s="348"/>
      <c r="B107" s="383"/>
      <c r="C107" s="348"/>
      <c r="D107" s="358"/>
      <c r="E107" s="344"/>
      <c r="F107" s="352"/>
    </row>
    <row r="108" spans="1:6" ht="65">
      <c r="A108" s="348" t="s">
        <v>463</v>
      </c>
      <c r="B108" s="383" t="s">
        <v>472</v>
      </c>
      <c r="C108" s="348"/>
      <c r="D108" s="358"/>
      <c r="E108" s="344"/>
      <c r="F108" s="352"/>
    </row>
    <row r="109" spans="1:6">
      <c r="A109" s="348" t="s">
        <v>468</v>
      </c>
      <c r="B109" s="383" t="s">
        <v>466</v>
      </c>
      <c r="C109" s="348" t="s">
        <v>5</v>
      </c>
      <c r="D109" s="358">
        <v>1</v>
      </c>
      <c r="E109" s="344"/>
      <c r="F109" s="352">
        <f t="shared" si="5"/>
        <v>0</v>
      </c>
    </row>
    <row r="110" spans="1:6">
      <c r="A110" s="348" t="s">
        <v>470</v>
      </c>
      <c r="B110" s="383" t="s">
        <v>779</v>
      </c>
      <c r="C110" s="348" t="s">
        <v>5</v>
      </c>
      <c r="D110" s="358">
        <v>1</v>
      </c>
      <c r="E110" s="344"/>
      <c r="F110" s="352">
        <f t="shared" si="5"/>
        <v>0</v>
      </c>
    </row>
    <row r="111" spans="1:6">
      <c r="A111" s="348"/>
      <c r="B111" s="383"/>
      <c r="C111" s="348"/>
      <c r="D111" s="358"/>
      <c r="E111" s="344"/>
      <c r="F111" s="352"/>
    </row>
    <row r="112" spans="1:6" ht="52">
      <c r="A112" s="348" t="s">
        <v>475</v>
      </c>
      <c r="B112" s="383" t="s">
        <v>1538</v>
      </c>
      <c r="C112" s="348"/>
      <c r="D112" s="358"/>
      <c r="E112" s="344"/>
      <c r="F112" s="352"/>
    </row>
    <row r="113" spans="1:6">
      <c r="A113" s="348" t="s">
        <v>476</v>
      </c>
      <c r="B113" s="386" t="s">
        <v>565</v>
      </c>
      <c r="C113" s="348" t="s">
        <v>5</v>
      </c>
      <c r="D113" s="358">
        <v>8</v>
      </c>
      <c r="E113" s="344"/>
      <c r="F113" s="352">
        <f t="shared" ref="F113:F116" si="6">D113*E113</f>
        <v>0</v>
      </c>
    </row>
    <row r="114" spans="1:6">
      <c r="A114" s="348" t="s">
        <v>478</v>
      </c>
      <c r="B114" s="386" t="s">
        <v>477</v>
      </c>
      <c r="C114" s="348" t="s">
        <v>5</v>
      </c>
      <c r="D114" s="358">
        <v>1</v>
      </c>
      <c r="E114" s="344"/>
      <c r="F114" s="352">
        <f t="shared" si="6"/>
        <v>0</v>
      </c>
    </row>
    <row r="115" spans="1:6">
      <c r="A115" s="348" t="s">
        <v>566</v>
      </c>
      <c r="B115" s="386" t="s">
        <v>479</v>
      </c>
      <c r="C115" s="348" t="s">
        <v>5</v>
      </c>
      <c r="D115" s="358">
        <v>3</v>
      </c>
      <c r="E115" s="344"/>
      <c r="F115" s="352">
        <f t="shared" si="6"/>
        <v>0</v>
      </c>
    </row>
    <row r="116" spans="1:6">
      <c r="A116" s="348" t="s">
        <v>567</v>
      </c>
      <c r="B116" s="386" t="s">
        <v>489</v>
      </c>
      <c r="C116" s="348" t="s">
        <v>5</v>
      </c>
      <c r="D116" s="358">
        <v>3</v>
      </c>
      <c r="E116" s="344"/>
      <c r="F116" s="352">
        <f t="shared" si="6"/>
        <v>0</v>
      </c>
    </row>
    <row r="117" spans="1:6">
      <c r="A117" s="348"/>
      <c r="B117" s="383"/>
      <c r="C117" s="348"/>
      <c r="D117" s="358"/>
      <c r="E117" s="344"/>
      <c r="F117" s="352"/>
    </row>
    <row r="118" spans="1:6">
      <c r="A118" s="348" t="s">
        <v>480</v>
      </c>
      <c r="B118" s="383" t="s">
        <v>183</v>
      </c>
      <c r="C118" s="348"/>
      <c r="D118" s="358"/>
      <c r="E118" s="344"/>
      <c r="F118" s="352"/>
    </row>
    <row r="119" spans="1:6">
      <c r="A119" s="348"/>
      <c r="B119" s="383"/>
      <c r="C119" s="348"/>
      <c r="D119" s="358"/>
      <c r="E119" s="344"/>
      <c r="F119" s="352"/>
    </row>
    <row r="120" spans="1:6">
      <c r="A120" s="348" t="s">
        <v>481</v>
      </c>
      <c r="B120" s="383" t="s">
        <v>780</v>
      </c>
      <c r="C120" s="348"/>
      <c r="D120" s="358"/>
      <c r="E120" s="344"/>
      <c r="F120" s="352"/>
    </row>
    <row r="121" spans="1:6">
      <c r="A121" s="348"/>
      <c r="B121" s="383"/>
      <c r="C121" s="348"/>
      <c r="D121" s="358"/>
      <c r="E121" s="344"/>
      <c r="F121" s="352"/>
    </row>
    <row r="122" spans="1:6">
      <c r="A122" s="348" t="s">
        <v>481</v>
      </c>
      <c r="B122" s="383" t="s">
        <v>484</v>
      </c>
      <c r="C122" s="348" t="s">
        <v>5</v>
      </c>
      <c r="D122" s="358">
        <v>1</v>
      </c>
      <c r="E122" s="344"/>
      <c r="F122" s="352">
        <f t="shared" si="5"/>
        <v>0</v>
      </c>
    </row>
    <row r="123" spans="1:6">
      <c r="A123" s="348"/>
      <c r="B123" s="383"/>
      <c r="C123" s="348"/>
      <c r="D123" s="358"/>
      <c r="E123" s="344"/>
      <c r="F123" s="352"/>
    </row>
    <row r="124" spans="1:6" ht="52">
      <c r="A124" s="348" t="s">
        <v>485</v>
      </c>
      <c r="B124" s="383" t="s">
        <v>1539</v>
      </c>
      <c r="C124" s="348"/>
      <c r="D124" s="358"/>
      <c r="E124" s="344"/>
      <c r="F124" s="352"/>
    </row>
    <row r="125" spans="1:6">
      <c r="A125" s="348"/>
      <c r="B125" s="386"/>
      <c r="C125" s="348"/>
      <c r="D125" s="358"/>
      <c r="E125" s="344"/>
      <c r="F125" s="352"/>
    </row>
    <row r="126" spans="1:6">
      <c r="A126" s="348" t="s">
        <v>568</v>
      </c>
      <c r="B126" s="386" t="s">
        <v>594</v>
      </c>
      <c r="C126" s="348" t="s">
        <v>5</v>
      </c>
      <c r="D126" s="358">
        <v>2</v>
      </c>
      <c r="E126" s="344"/>
      <c r="F126" s="352">
        <f t="shared" si="5"/>
        <v>0</v>
      </c>
    </row>
    <row r="127" spans="1:6">
      <c r="A127" s="348" t="s">
        <v>569</v>
      </c>
      <c r="B127" s="386" t="s">
        <v>486</v>
      </c>
      <c r="C127" s="348" t="s">
        <v>5</v>
      </c>
      <c r="D127" s="358">
        <v>3</v>
      </c>
      <c r="E127" s="344"/>
      <c r="F127" s="352">
        <f t="shared" si="5"/>
        <v>0</v>
      </c>
    </row>
    <row r="128" spans="1:6">
      <c r="A128" s="348"/>
      <c r="B128" s="386"/>
      <c r="C128" s="348"/>
      <c r="D128" s="358"/>
      <c r="E128" s="344"/>
      <c r="F128" s="352"/>
    </row>
    <row r="129" spans="1:6" ht="52">
      <c r="A129" s="348" t="s">
        <v>570</v>
      </c>
      <c r="B129" s="383" t="s">
        <v>1540</v>
      </c>
      <c r="C129" s="348"/>
      <c r="D129" s="358"/>
      <c r="E129" s="344"/>
      <c r="F129" s="352"/>
    </row>
    <row r="130" spans="1:6">
      <c r="A130" s="348"/>
      <c r="B130" s="386"/>
      <c r="C130" s="348"/>
      <c r="D130" s="358"/>
      <c r="E130" s="344"/>
      <c r="F130" s="352"/>
    </row>
    <row r="131" spans="1:6">
      <c r="A131" s="348" t="s">
        <v>570</v>
      </c>
      <c r="B131" s="386" t="s">
        <v>489</v>
      </c>
      <c r="C131" s="348" t="s">
        <v>5</v>
      </c>
      <c r="D131" s="358">
        <v>2</v>
      </c>
      <c r="E131" s="344"/>
      <c r="F131" s="352">
        <f t="shared" si="5"/>
        <v>0</v>
      </c>
    </row>
    <row r="132" spans="1:6">
      <c r="A132" s="348"/>
      <c r="B132" s="386"/>
      <c r="C132" s="348"/>
      <c r="D132" s="358"/>
      <c r="E132" s="344"/>
      <c r="F132" s="352"/>
    </row>
    <row r="133" spans="1:6">
      <c r="A133" s="346" t="s">
        <v>492</v>
      </c>
      <c r="B133" s="347" t="s">
        <v>67</v>
      </c>
      <c r="C133" s="348"/>
      <c r="D133" s="358"/>
      <c r="E133" s="344"/>
      <c r="F133" s="352"/>
    </row>
    <row r="134" spans="1:6">
      <c r="A134" s="348"/>
      <c r="B134" s="386"/>
      <c r="C134" s="348"/>
      <c r="D134" s="358"/>
      <c r="E134" s="344"/>
      <c r="F134" s="352"/>
    </row>
    <row r="135" spans="1:6" ht="52">
      <c r="A135" s="348" t="s">
        <v>493</v>
      </c>
      <c r="B135" s="383" t="s">
        <v>1541</v>
      </c>
      <c r="C135" s="348" t="s">
        <v>5</v>
      </c>
      <c r="D135" s="358">
        <v>20</v>
      </c>
      <c r="E135" s="344"/>
      <c r="F135" s="352">
        <f t="shared" ref="F135" si="7">D135*E135</f>
        <v>0</v>
      </c>
    </row>
    <row r="136" spans="1:6" ht="14.5" thickBot="1">
      <c r="A136" s="348"/>
      <c r="B136" s="383"/>
      <c r="C136" s="348"/>
      <c r="D136" s="358"/>
      <c r="E136" s="344"/>
      <c r="F136" s="352"/>
    </row>
    <row r="137" spans="1:6" ht="14.5" thickBot="1">
      <c r="A137" s="1066" t="s">
        <v>6</v>
      </c>
      <c r="B137" s="1067"/>
      <c r="C137" s="1067"/>
      <c r="D137" s="1067"/>
      <c r="E137" s="465"/>
      <c r="F137" s="522">
        <f>SUM(F100:F136)</f>
        <v>0</v>
      </c>
    </row>
    <row r="138" spans="1:6">
      <c r="A138" s="348"/>
      <c r="B138" s="383"/>
      <c r="C138" s="348"/>
      <c r="D138" s="358"/>
      <c r="E138" s="344"/>
      <c r="F138" s="352"/>
    </row>
    <row r="139" spans="1:6" ht="65">
      <c r="A139" s="348" t="s">
        <v>494</v>
      </c>
      <c r="B139" s="383" t="s">
        <v>1542</v>
      </c>
      <c r="C139" s="348"/>
      <c r="D139" s="358"/>
      <c r="E139" s="344"/>
      <c r="F139" s="352"/>
    </row>
    <row r="140" spans="1:6">
      <c r="A140" s="348"/>
      <c r="B140" s="386"/>
      <c r="C140" s="348"/>
      <c r="D140" s="358"/>
      <c r="E140" s="344"/>
      <c r="F140" s="352"/>
    </row>
    <row r="141" spans="1:6">
      <c r="A141" s="348" t="s">
        <v>495</v>
      </c>
      <c r="B141" s="386" t="s">
        <v>60</v>
      </c>
      <c r="C141" s="348" t="s">
        <v>5</v>
      </c>
      <c r="D141" s="358">
        <v>2</v>
      </c>
      <c r="E141" s="344"/>
      <c r="F141" s="352">
        <f t="shared" ref="F141:F173" si="8">D141*E141</f>
        <v>0</v>
      </c>
    </row>
    <row r="142" spans="1:6">
      <c r="A142" s="348" t="s">
        <v>496</v>
      </c>
      <c r="B142" s="386" t="s">
        <v>62</v>
      </c>
      <c r="C142" s="348" t="s">
        <v>5</v>
      </c>
      <c r="D142" s="358">
        <v>1</v>
      </c>
      <c r="E142" s="344"/>
      <c r="F142" s="352">
        <f t="shared" si="8"/>
        <v>0</v>
      </c>
    </row>
    <row r="143" spans="1:6">
      <c r="A143" s="348" t="s">
        <v>781</v>
      </c>
      <c r="B143" s="386" t="s">
        <v>61</v>
      </c>
      <c r="C143" s="348" t="s">
        <v>5</v>
      </c>
      <c r="D143" s="358">
        <v>1</v>
      </c>
      <c r="E143" s="344"/>
      <c r="F143" s="352">
        <f t="shared" si="8"/>
        <v>0</v>
      </c>
    </row>
    <row r="144" spans="1:6">
      <c r="A144" s="348"/>
      <c r="B144" s="386"/>
      <c r="C144" s="348"/>
      <c r="D144" s="358"/>
      <c r="E144" s="344"/>
      <c r="F144" s="352"/>
    </row>
    <row r="145" spans="1:6" ht="65">
      <c r="A145" s="348" t="s">
        <v>498</v>
      </c>
      <c r="B145" s="383" t="s">
        <v>1546</v>
      </c>
      <c r="C145" s="348" t="s">
        <v>5</v>
      </c>
      <c r="D145" s="358">
        <v>1</v>
      </c>
      <c r="E145" s="344"/>
      <c r="F145" s="352">
        <f t="shared" ref="F145" si="9">D145*E145</f>
        <v>0</v>
      </c>
    </row>
    <row r="146" spans="1:6">
      <c r="A146" s="348"/>
      <c r="B146" s="386"/>
      <c r="C146" s="348"/>
      <c r="D146" s="358"/>
      <c r="E146" s="344"/>
      <c r="F146" s="352"/>
    </row>
    <row r="147" spans="1:6" ht="39">
      <c r="A147" s="348" t="s">
        <v>499</v>
      </c>
      <c r="B147" s="383" t="s">
        <v>1544</v>
      </c>
      <c r="C147" s="348" t="s">
        <v>5</v>
      </c>
      <c r="D147" s="358">
        <v>2</v>
      </c>
      <c r="E147" s="344"/>
      <c r="F147" s="352">
        <f>D147*E147</f>
        <v>0</v>
      </c>
    </row>
    <row r="148" spans="1:6">
      <c r="A148" s="348"/>
      <c r="B148" s="386"/>
      <c r="C148" s="348"/>
      <c r="D148" s="358"/>
      <c r="E148" s="344"/>
      <c r="F148" s="352"/>
    </row>
    <row r="149" spans="1:6" ht="26">
      <c r="A149" s="348" t="s">
        <v>500</v>
      </c>
      <c r="B149" s="383" t="s">
        <v>1376</v>
      </c>
      <c r="C149" s="348"/>
      <c r="D149" s="358"/>
      <c r="E149" s="344"/>
      <c r="F149" s="352"/>
    </row>
    <row r="150" spans="1:6">
      <c r="A150" s="348"/>
      <c r="B150" s="386"/>
      <c r="C150" s="348"/>
      <c r="D150" s="358"/>
      <c r="E150" s="344"/>
      <c r="F150" s="352"/>
    </row>
    <row r="151" spans="1:6" ht="15.5">
      <c r="A151" s="348" t="s">
        <v>501</v>
      </c>
      <c r="B151" s="386" t="s">
        <v>1596</v>
      </c>
      <c r="C151" s="348" t="s">
        <v>7</v>
      </c>
      <c r="D151" s="358">
        <v>35</v>
      </c>
      <c r="E151" s="344"/>
      <c r="F151" s="352">
        <f t="shared" si="8"/>
        <v>0</v>
      </c>
    </row>
    <row r="152" spans="1:6" ht="15.5">
      <c r="A152" s="348" t="s">
        <v>502</v>
      </c>
      <c r="B152" s="386" t="s">
        <v>1597</v>
      </c>
      <c r="C152" s="348" t="s">
        <v>7</v>
      </c>
      <c r="D152" s="358">
        <v>25</v>
      </c>
      <c r="E152" s="344"/>
      <c r="F152" s="352">
        <f t="shared" si="8"/>
        <v>0</v>
      </c>
    </row>
    <row r="153" spans="1:6">
      <c r="A153" s="348"/>
      <c r="B153" s="383"/>
      <c r="C153" s="348"/>
      <c r="D153" s="358"/>
      <c r="E153" s="344"/>
      <c r="F153" s="352"/>
    </row>
    <row r="154" spans="1:6">
      <c r="A154" s="348" t="s">
        <v>503</v>
      </c>
      <c r="B154" s="383" t="s">
        <v>1377</v>
      </c>
      <c r="C154" s="348"/>
      <c r="D154" s="358"/>
      <c r="E154" s="344"/>
      <c r="F154" s="352"/>
    </row>
    <row r="155" spans="1:6">
      <c r="A155" s="348"/>
      <c r="B155" s="383"/>
      <c r="C155" s="348"/>
      <c r="D155" s="358"/>
      <c r="E155" s="344"/>
      <c r="F155" s="352"/>
    </row>
    <row r="156" spans="1:6" ht="26">
      <c r="A156" s="348"/>
      <c r="B156" s="383" t="s">
        <v>74</v>
      </c>
      <c r="C156" s="348"/>
      <c r="D156" s="358"/>
      <c r="E156" s="344"/>
      <c r="F156" s="352"/>
    </row>
    <row r="157" spans="1:6" ht="15.65" customHeight="1">
      <c r="A157" s="348"/>
      <c r="B157" s="386"/>
      <c r="C157" s="348"/>
      <c r="D157" s="358"/>
      <c r="E157" s="344"/>
      <c r="F157" s="352"/>
    </row>
    <row r="158" spans="1:6">
      <c r="A158" s="348" t="s">
        <v>504</v>
      </c>
      <c r="B158" s="386" t="s">
        <v>77</v>
      </c>
      <c r="C158" s="348" t="s">
        <v>5</v>
      </c>
      <c r="D158" s="358">
        <v>4</v>
      </c>
      <c r="E158" s="344"/>
      <c r="F158" s="352">
        <f t="shared" si="8"/>
        <v>0</v>
      </c>
    </row>
    <row r="159" spans="1:6">
      <c r="A159" s="348" t="s">
        <v>505</v>
      </c>
      <c r="B159" s="386" t="s">
        <v>78</v>
      </c>
      <c r="C159" s="348" t="s">
        <v>5</v>
      </c>
      <c r="D159" s="358">
        <v>1</v>
      </c>
      <c r="E159" s="344"/>
      <c r="F159" s="352">
        <f t="shared" si="8"/>
        <v>0</v>
      </c>
    </row>
    <row r="160" spans="1:6">
      <c r="A160" s="348"/>
      <c r="B160" s="383"/>
      <c r="C160" s="348"/>
      <c r="D160" s="358"/>
      <c r="E160" s="344"/>
      <c r="F160" s="352"/>
    </row>
    <row r="161" spans="1:6">
      <c r="A161" s="348" t="s">
        <v>506</v>
      </c>
      <c r="B161" s="383" t="s">
        <v>507</v>
      </c>
      <c r="C161" s="348" t="s">
        <v>5</v>
      </c>
      <c r="D161" s="358">
        <v>20</v>
      </c>
      <c r="E161" s="344"/>
      <c r="F161" s="352">
        <f t="shared" si="8"/>
        <v>0</v>
      </c>
    </row>
    <row r="162" spans="1:6">
      <c r="A162" s="348"/>
      <c r="B162" s="386"/>
      <c r="C162" s="348"/>
      <c r="D162" s="358"/>
      <c r="E162" s="344"/>
      <c r="F162" s="352"/>
    </row>
    <row r="163" spans="1:6">
      <c r="A163" s="348" t="s">
        <v>508</v>
      </c>
      <c r="B163" s="383" t="s">
        <v>509</v>
      </c>
      <c r="C163" s="348" t="s">
        <v>5</v>
      </c>
      <c r="D163" s="358">
        <v>25</v>
      </c>
      <c r="E163" s="344"/>
      <c r="F163" s="352">
        <f t="shared" si="8"/>
        <v>0</v>
      </c>
    </row>
    <row r="164" spans="1:6">
      <c r="A164" s="348"/>
      <c r="B164" s="383"/>
      <c r="C164" s="348"/>
      <c r="D164" s="358"/>
      <c r="E164" s="344"/>
      <c r="F164" s="352"/>
    </row>
    <row r="165" spans="1:6" ht="30" customHeight="1">
      <c r="A165" s="348" t="s">
        <v>510</v>
      </c>
      <c r="B165" s="383" t="s">
        <v>511</v>
      </c>
      <c r="C165" s="348" t="s">
        <v>5</v>
      </c>
      <c r="D165" s="358">
        <v>2</v>
      </c>
      <c r="E165" s="344"/>
      <c r="F165" s="352">
        <f t="shared" si="8"/>
        <v>0</v>
      </c>
    </row>
    <row r="166" spans="1:6">
      <c r="A166" s="348"/>
      <c r="B166" s="383"/>
      <c r="C166" s="348"/>
      <c r="D166" s="358"/>
      <c r="E166" s="344"/>
      <c r="F166" s="352"/>
    </row>
    <row r="167" spans="1:6">
      <c r="A167" s="348" t="s">
        <v>571</v>
      </c>
      <c r="B167" s="383" t="s">
        <v>572</v>
      </c>
      <c r="C167" s="348" t="s">
        <v>5</v>
      </c>
      <c r="D167" s="358">
        <v>20</v>
      </c>
      <c r="E167" s="344"/>
      <c r="F167" s="352">
        <f t="shared" si="8"/>
        <v>0</v>
      </c>
    </row>
    <row r="168" spans="1:6">
      <c r="A168" s="348"/>
      <c r="B168" s="383"/>
      <c r="C168" s="348"/>
      <c r="D168" s="358"/>
      <c r="E168" s="344"/>
      <c r="F168" s="352"/>
    </row>
    <row r="169" spans="1:6" ht="26">
      <c r="A169" s="348" t="s">
        <v>512</v>
      </c>
      <c r="B169" s="383" t="s">
        <v>513</v>
      </c>
      <c r="C169" s="348" t="s">
        <v>5</v>
      </c>
      <c r="D169" s="358">
        <v>3</v>
      </c>
      <c r="E169" s="344"/>
      <c r="F169" s="352">
        <f t="shared" si="8"/>
        <v>0</v>
      </c>
    </row>
    <row r="170" spans="1:6">
      <c r="A170" s="348"/>
      <c r="B170" s="383"/>
      <c r="C170" s="348"/>
      <c r="D170" s="358"/>
      <c r="E170" s="344"/>
      <c r="F170" s="352"/>
    </row>
    <row r="171" spans="1:6">
      <c r="A171" s="348" t="s">
        <v>514</v>
      </c>
      <c r="B171" s="383" t="s">
        <v>1412</v>
      </c>
      <c r="C171" s="348"/>
      <c r="D171" s="358"/>
      <c r="E171" s="344"/>
      <c r="F171" s="352"/>
    </row>
    <row r="172" spans="1:6">
      <c r="A172" s="348"/>
      <c r="B172" s="386"/>
      <c r="C172" s="348"/>
      <c r="D172" s="358"/>
      <c r="E172" s="344"/>
      <c r="F172" s="352"/>
    </row>
    <row r="173" spans="1:6" ht="39">
      <c r="A173" s="348" t="s">
        <v>782</v>
      </c>
      <c r="B173" s="383" t="s">
        <v>267</v>
      </c>
      <c r="C173" s="348" t="s">
        <v>7</v>
      </c>
      <c r="D173" s="358">
        <v>1250</v>
      </c>
      <c r="E173" s="344"/>
      <c r="F173" s="352">
        <f t="shared" si="8"/>
        <v>0</v>
      </c>
    </row>
    <row r="174" spans="1:6">
      <c r="A174" s="348"/>
      <c r="B174" s="383"/>
      <c r="C174" s="348"/>
      <c r="D174" s="358"/>
      <c r="E174" s="344"/>
      <c r="F174" s="352"/>
    </row>
    <row r="175" spans="1:6" ht="14.5" thickBot="1">
      <c r="A175" s="348"/>
      <c r="B175" s="383"/>
      <c r="C175" s="374"/>
      <c r="D175" s="358"/>
      <c r="E175" s="344"/>
      <c r="F175" s="352"/>
    </row>
    <row r="176" spans="1:6" ht="14.5" thickBot="1">
      <c r="A176" s="1066" t="s">
        <v>6</v>
      </c>
      <c r="B176" s="1067"/>
      <c r="C176" s="1067"/>
      <c r="D176" s="1067"/>
      <c r="E176" s="357"/>
      <c r="F176" s="522">
        <f>SUM(F138:F175)</f>
        <v>0</v>
      </c>
    </row>
    <row r="177" spans="1:6">
      <c r="A177" s="348"/>
      <c r="B177" s="383"/>
      <c r="C177" s="374"/>
      <c r="D177" s="358"/>
      <c r="E177" s="344"/>
      <c r="F177" s="352"/>
    </row>
    <row r="178" spans="1:6" ht="26">
      <c r="A178" s="348" t="s">
        <v>516</v>
      </c>
      <c r="B178" s="383" t="s">
        <v>1506</v>
      </c>
      <c r="C178" s="374" t="s">
        <v>5</v>
      </c>
      <c r="D178" s="358">
        <v>5</v>
      </c>
      <c r="E178" s="344"/>
      <c r="F178" s="352">
        <f t="shared" ref="F178" si="10">D178*E178</f>
        <v>0</v>
      </c>
    </row>
    <row r="179" spans="1:6">
      <c r="A179" s="348"/>
      <c r="B179" s="383"/>
      <c r="C179" s="374"/>
      <c r="D179" s="358"/>
      <c r="E179" s="344"/>
      <c r="F179" s="352"/>
    </row>
    <row r="180" spans="1:6" ht="78">
      <c r="A180" s="348" t="s">
        <v>573</v>
      </c>
      <c r="B180" s="383" t="s">
        <v>574</v>
      </c>
      <c r="C180" s="374"/>
      <c r="D180" s="358"/>
      <c r="E180" s="344"/>
      <c r="F180" s="352"/>
    </row>
    <row r="181" spans="1:6">
      <c r="A181" s="348"/>
      <c r="B181" s="383"/>
      <c r="C181" s="374"/>
      <c r="D181" s="358"/>
      <c r="E181" s="344"/>
      <c r="F181" s="352"/>
    </row>
    <row r="182" spans="1:6">
      <c r="A182" s="348" t="s">
        <v>575</v>
      </c>
      <c r="B182" s="383" t="s">
        <v>595</v>
      </c>
      <c r="C182" s="374" t="s">
        <v>5</v>
      </c>
      <c r="D182" s="358">
        <v>35</v>
      </c>
      <c r="E182" s="344"/>
      <c r="F182" s="352">
        <f>D182*E182</f>
        <v>0</v>
      </c>
    </row>
    <row r="183" spans="1:6">
      <c r="A183" s="348" t="s">
        <v>576</v>
      </c>
      <c r="B183" s="383" t="s">
        <v>596</v>
      </c>
      <c r="C183" s="374" t="s">
        <v>5</v>
      </c>
      <c r="D183" s="358">
        <v>20</v>
      </c>
      <c r="E183" s="344"/>
      <c r="F183" s="352">
        <f t="shared" ref="F183:F201" si="11">D183*E183</f>
        <v>0</v>
      </c>
    </row>
    <row r="184" spans="1:6">
      <c r="A184" s="348" t="s">
        <v>577</v>
      </c>
      <c r="B184" s="383" t="s">
        <v>597</v>
      </c>
      <c r="C184" s="374" t="s">
        <v>5</v>
      </c>
      <c r="D184" s="358">
        <v>4</v>
      </c>
      <c r="E184" s="344"/>
      <c r="F184" s="352">
        <f t="shared" si="11"/>
        <v>0</v>
      </c>
    </row>
    <row r="185" spans="1:6">
      <c r="A185" s="348" t="s">
        <v>578</v>
      </c>
      <c r="B185" s="383" t="s">
        <v>517</v>
      </c>
      <c r="C185" s="374" t="s">
        <v>5</v>
      </c>
      <c r="D185" s="358">
        <v>7</v>
      </c>
      <c r="E185" s="344"/>
      <c r="F185" s="352">
        <f t="shared" si="11"/>
        <v>0</v>
      </c>
    </row>
    <row r="186" spans="1:6">
      <c r="A186" s="348" t="s">
        <v>579</v>
      </c>
      <c r="B186" s="383" t="s">
        <v>518</v>
      </c>
      <c r="C186" s="374" t="s">
        <v>5</v>
      </c>
      <c r="D186" s="358">
        <v>4</v>
      </c>
      <c r="E186" s="344"/>
      <c r="F186" s="352">
        <f t="shared" si="11"/>
        <v>0</v>
      </c>
    </row>
    <row r="187" spans="1:6">
      <c r="A187" s="348" t="s">
        <v>580</v>
      </c>
      <c r="B187" s="383" t="s">
        <v>519</v>
      </c>
      <c r="C187" s="374" t="s">
        <v>5</v>
      </c>
      <c r="D187" s="358">
        <v>2</v>
      </c>
      <c r="E187" s="344"/>
      <c r="F187" s="352">
        <f t="shared" si="11"/>
        <v>0</v>
      </c>
    </row>
    <row r="188" spans="1:6">
      <c r="A188" s="348" t="s">
        <v>581</v>
      </c>
      <c r="B188" s="383" t="s">
        <v>520</v>
      </c>
      <c r="C188" s="374" t="s">
        <v>5</v>
      </c>
      <c r="D188" s="358">
        <v>15</v>
      </c>
      <c r="E188" s="344"/>
      <c r="F188" s="352">
        <f t="shared" si="11"/>
        <v>0</v>
      </c>
    </row>
    <row r="189" spans="1:6">
      <c r="A189" s="348" t="s">
        <v>582</v>
      </c>
      <c r="B189" s="383" t="s">
        <v>521</v>
      </c>
      <c r="C189" s="374" t="s">
        <v>5</v>
      </c>
      <c r="D189" s="358">
        <v>8</v>
      </c>
      <c r="E189" s="344"/>
      <c r="F189" s="352">
        <f t="shared" si="11"/>
        <v>0</v>
      </c>
    </row>
    <row r="190" spans="1:6">
      <c r="A190" s="348" t="s">
        <v>583</v>
      </c>
      <c r="B190" s="383" t="s">
        <v>522</v>
      </c>
      <c r="C190" s="374" t="s">
        <v>5</v>
      </c>
      <c r="D190" s="358">
        <v>1</v>
      </c>
      <c r="E190" s="344"/>
      <c r="F190" s="352">
        <f t="shared" si="11"/>
        <v>0</v>
      </c>
    </row>
    <row r="191" spans="1:6">
      <c r="A191" s="348" t="s">
        <v>584</v>
      </c>
      <c r="B191" s="383" t="s">
        <v>523</v>
      </c>
      <c r="C191" s="374" t="s">
        <v>5</v>
      </c>
      <c r="D191" s="358">
        <v>28</v>
      </c>
      <c r="E191" s="344"/>
      <c r="F191" s="352">
        <f t="shared" si="11"/>
        <v>0</v>
      </c>
    </row>
    <row r="192" spans="1:6">
      <c r="A192" s="348" t="s">
        <v>585</v>
      </c>
      <c r="B192" s="383" t="s">
        <v>524</v>
      </c>
      <c r="C192" s="374" t="s">
        <v>5</v>
      </c>
      <c r="D192" s="358">
        <v>14</v>
      </c>
      <c r="E192" s="344"/>
      <c r="F192" s="352">
        <f t="shared" si="11"/>
        <v>0</v>
      </c>
    </row>
    <row r="193" spans="1:6">
      <c r="A193" s="348" t="s">
        <v>586</v>
      </c>
      <c r="B193" s="383" t="s">
        <v>525</v>
      </c>
      <c r="C193" s="374" t="s">
        <v>5</v>
      </c>
      <c r="D193" s="358">
        <v>2</v>
      </c>
      <c r="E193" s="344"/>
      <c r="F193" s="352">
        <f t="shared" si="11"/>
        <v>0</v>
      </c>
    </row>
    <row r="194" spans="1:6">
      <c r="A194" s="348" t="s">
        <v>600</v>
      </c>
      <c r="B194" s="383" t="s">
        <v>526</v>
      </c>
      <c r="C194" s="374" t="s">
        <v>5</v>
      </c>
      <c r="D194" s="358">
        <v>8</v>
      </c>
      <c r="E194" s="344"/>
      <c r="F194" s="352">
        <f t="shared" si="11"/>
        <v>0</v>
      </c>
    </row>
    <row r="195" spans="1:6">
      <c r="A195" s="348" t="s">
        <v>601</v>
      </c>
      <c r="B195" s="383" t="s">
        <v>527</v>
      </c>
      <c r="C195" s="374" t="s">
        <v>5</v>
      </c>
      <c r="D195" s="358">
        <v>4</v>
      </c>
      <c r="E195" s="344"/>
      <c r="F195" s="352">
        <f t="shared" si="11"/>
        <v>0</v>
      </c>
    </row>
    <row r="196" spans="1:6">
      <c r="A196" s="348" t="s">
        <v>602</v>
      </c>
      <c r="B196" s="383" t="s">
        <v>528</v>
      </c>
      <c r="C196" s="374" t="s">
        <v>5</v>
      </c>
      <c r="D196" s="358">
        <v>2</v>
      </c>
      <c r="E196" s="344"/>
      <c r="F196" s="352">
        <f t="shared" si="11"/>
        <v>0</v>
      </c>
    </row>
    <row r="197" spans="1:6">
      <c r="A197" s="348"/>
      <c r="B197" s="383"/>
      <c r="C197" s="374"/>
      <c r="D197" s="358"/>
      <c r="E197" s="344"/>
      <c r="F197" s="352"/>
    </row>
    <row r="198" spans="1:6">
      <c r="A198" s="348"/>
      <c r="B198" s="386"/>
      <c r="C198" s="348"/>
      <c r="D198" s="358"/>
      <c r="E198" s="344"/>
      <c r="F198" s="352"/>
    </row>
    <row r="199" spans="1:6" ht="26">
      <c r="A199" s="346" t="s">
        <v>529</v>
      </c>
      <c r="B199" s="395" t="s">
        <v>84</v>
      </c>
      <c r="C199" s="348"/>
      <c r="D199" s="358"/>
      <c r="E199" s="344"/>
      <c r="F199" s="352"/>
    </row>
    <row r="200" spans="1:6">
      <c r="A200" s="348"/>
      <c r="B200" s="386"/>
      <c r="C200" s="348"/>
      <c r="D200" s="358"/>
      <c r="E200" s="344"/>
      <c r="F200" s="352"/>
    </row>
    <row r="201" spans="1:6" ht="15.5">
      <c r="A201" s="348" t="s">
        <v>530</v>
      </c>
      <c r="B201" s="383" t="s">
        <v>1378</v>
      </c>
      <c r="C201" s="348" t="s">
        <v>1590</v>
      </c>
      <c r="D201" s="358">
        <v>450</v>
      </c>
      <c r="E201" s="344"/>
      <c r="F201" s="352">
        <f t="shared" si="11"/>
        <v>0</v>
      </c>
    </row>
    <row r="202" spans="1:6">
      <c r="A202" s="348"/>
      <c r="B202" s="383"/>
      <c r="C202" s="348"/>
      <c r="D202" s="358"/>
      <c r="E202" s="344"/>
      <c r="F202" s="352"/>
    </row>
    <row r="203" spans="1:6" ht="26.5" thickBot="1">
      <c r="A203" s="348" t="s">
        <v>531</v>
      </c>
      <c r="B203" s="383" t="s">
        <v>1379</v>
      </c>
      <c r="C203" s="348" t="s">
        <v>1590</v>
      </c>
      <c r="D203" s="358">
        <v>750</v>
      </c>
      <c r="E203" s="344"/>
      <c r="F203" s="352">
        <f t="shared" ref="F203" si="12">D203*E203</f>
        <v>0</v>
      </c>
    </row>
    <row r="204" spans="1:6" ht="14.5" thickBot="1">
      <c r="A204" s="1066" t="s">
        <v>6</v>
      </c>
      <c r="B204" s="1067"/>
      <c r="C204" s="1067"/>
      <c r="D204" s="1067"/>
      <c r="E204" s="465"/>
      <c r="F204" s="522">
        <f>SUM(F177:F203)</f>
        <v>0</v>
      </c>
    </row>
    <row r="205" spans="1:6">
      <c r="A205" s="348"/>
      <c r="B205" s="386"/>
      <c r="C205" s="348"/>
      <c r="D205" s="358"/>
      <c r="E205" s="344"/>
      <c r="F205" s="352"/>
    </row>
    <row r="206" spans="1:6" ht="26">
      <c r="A206" s="348" t="s">
        <v>532</v>
      </c>
      <c r="B206" s="383" t="s">
        <v>1380</v>
      </c>
      <c r="C206" s="348" t="s">
        <v>1590</v>
      </c>
      <c r="D206" s="358">
        <v>5</v>
      </c>
      <c r="E206" s="344"/>
      <c r="F206" s="352">
        <f t="shared" ref="F206" si="13">D206*E206</f>
        <v>0</v>
      </c>
    </row>
    <row r="207" spans="1:6">
      <c r="A207" s="348"/>
      <c r="B207" s="383"/>
      <c r="C207" s="348"/>
      <c r="D207" s="358"/>
      <c r="E207" s="344"/>
      <c r="F207" s="352"/>
    </row>
    <row r="208" spans="1:6">
      <c r="A208" s="348" t="s">
        <v>533</v>
      </c>
      <c r="B208" s="386" t="s">
        <v>1381</v>
      </c>
      <c r="C208" s="348"/>
      <c r="D208" s="358"/>
      <c r="E208" s="344"/>
      <c r="F208" s="352"/>
    </row>
    <row r="209" spans="1:6">
      <c r="A209" s="348"/>
      <c r="B209" s="386"/>
      <c r="C209" s="348"/>
      <c r="D209" s="358"/>
      <c r="E209" s="344"/>
      <c r="F209" s="352"/>
    </row>
    <row r="210" spans="1:6" ht="26">
      <c r="A210" s="348" t="s">
        <v>534</v>
      </c>
      <c r="B210" s="383" t="s">
        <v>535</v>
      </c>
      <c r="C210" s="348" t="s">
        <v>7</v>
      </c>
      <c r="D210" s="358">
        <v>265</v>
      </c>
      <c r="E210" s="344"/>
      <c r="F210" s="352">
        <f>D210*E210</f>
        <v>0</v>
      </c>
    </row>
    <row r="211" spans="1:6">
      <c r="A211" s="348"/>
      <c r="B211" s="386"/>
      <c r="C211" s="348"/>
      <c r="D211" s="358"/>
      <c r="E211" s="344"/>
      <c r="F211" s="352"/>
    </row>
    <row r="212" spans="1:6">
      <c r="A212" s="348" t="s">
        <v>534</v>
      </c>
      <c r="B212" s="386" t="s">
        <v>536</v>
      </c>
      <c r="C212" s="348" t="s">
        <v>7</v>
      </c>
      <c r="D212" s="358">
        <v>100</v>
      </c>
      <c r="E212" s="344"/>
      <c r="F212" s="352">
        <f t="shared" ref="F212:F234" si="14">D212*E212</f>
        <v>0</v>
      </c>
    </row>
    <row r="213" spans="1:6">
      <c r="A213" s="348"/>
      <c r="B213" s="386"/>
      <c r="C213" s="348"/>
      <c r="D213" s="358"/>
      <c r="E213" s="344"/>
      <c r="F213" s="352"/>
    </row>
    <row r="214" spans="1:6">
      <c r="A214" s="348" t="s">
        <v>537</v>
      </c>
      <c r="B214" s="386" t="s">
        <v>1382</v>
      </c>
      <c r="C214" s="348"/>
      <c r="D214" s="358"/>
      <c r="E214" s="344"/>
      <c r="F214" s="352"/>
    </row>
    <row r="215" spans="1:6">
      <c r="A215" s="348"/>
      <c r="B215" s="386"/>
      <c r="C215" s="348"/>
      <c r="D215" s="358"/>
      <c r="E215" s="344"/>
      <c r="F215" s="352"/>
    </row>
    <row r="216" spans="1:6" ht="26">
      <c r="A216" s="348" t="s">
        <v>538</v>
      </c>
      <c r="B216" s="383" t="s">
        <v>539</v>
      </c>
      <c r="C216" s="348" t="s">
        <v>7</v>
      </c>
      <c r="D216" s="358">
        <v>910</v>
      </c>
      <c r="E216" s="344"/>
      <c r="F216" s="352">
        <f t="shared" si="14"/>
        <v>0</v>
      </c>
    </row>
    <row r="217" spans="1:6">
      <c r="A217" s="348"/>
      <c r="B217" s="386"/>
      <c r="C217" s="348"/>
      <c r="D217" s="358"/>
      <c r="E217" s="344"/>
      <c r="F217" s="352"/>
    </row>
    <row r="218" spans="1:6" ht="26">
      <c r="A218" s="348" t="s">
        <v>540</v>
      </c>
      <c r="B218" s="383" t="s">
        <v>275</v>
      </c>
      <c r="C218" s="348" t="s">
        <v>7</v>
      </c>
      <c r="D218" s="358">
        <v>2750</v>
      </c>
      <c r="E218" s="344"/>
      <c r="F218" s="352">
        <f t="shared" si="14"/>
        <v>0</v>
      </c>
    </row>
    <row r="219" spans="1:6">
      <c r="A219" s="348"/>
      <c r="B219" s="386"/>
      <c r="C219" s="348"/>
      <c r="D219" s="358"/>
      <c r="E219" s="344"/>
      <c r="F219" s="352"/>
    </row>
    <row r="220" spans="1:6" ht="26">
      <c r="A220" s="348" t="s">
        <v>541</v>
      </c>
      <c r="B220" s="383" t="s">
        <v>542</v>
      </c>
      <c r="C220" s="348" t="s">
        <v>7</v>
      </c>
      <c r="D220" s="358">
        <v>1500</v>
      </c>
      <c r="E220" s="344"/>
      <c r="F220" s="352">
        <f t="shared" si="14"/>
        <v>0</v>
      </c>
    </row>
    <row r="221" spans="1:6">
      <c r="A221" s="348"/>
      <c r="B221" s="386"/>
      <c r="C221" s="348"/>
      <c r="D221" s="358"/>
      <c r="E221" s="344"/>
      <c r="F221" s="352"/>
    </row>
    <row r="222" spans="1:6" ht="26">
      <c r="A222" s="348" t="s">
        <v>543</v>
      </c>
      <c r="B222" s="383" t="s">
        <v>544</v>
      </c>
      <c r="C222" s="348" t="s">
        <v>7</v>
      </c>
      <c r="D222" s="358">
        <v>25</v>
      </c>
      <c r="E222" s="344"/>
      <c r="F222" s="352">
        <f t="shared" si="14"/>
        <v>0</v>
      </c>
    </row>
    <row r="223" spans="1:6">
      <c r="A223" s="396"/>
      <c r="B223" s="398"/>
      <c r="C223" s="396"/>
      <c r="D223" s="358"/>
      <c r="E223" s="344"/>
      <c r="F223" s="352"/>
    </row>
    <row r="224" spans="1:6" ht="26">
      <c r="A224" s="396" t="s">
        <v>545</v>
      </c>
      <c r="B224" s="397" t="s">
        <v>105</v>
      </c>
      <c r="C224" s="396"/>
      <c r="D224" s="358"/>
      <c r="E224" s="344"/>
      <c r="F224" s="352"/>
    </row>
    <row r="225" spans="1:6">
      <c r="A225" s="396"/>
      <c r="B225" s="398"/>
      <c r="C225" s="396"/>
      <c r="D225" s="358"/>
      <c r="E225" s="344"/>
      <c r="F225" s="352"/>
    </row>
    <row r="226" spans="1:6" ht="15.5">
      <c r="A226" s="396" t="s">
        <v>546</v>
      </c>
      <c r="B226" s="398" t="s">
        <v>1593</v>
      </c>
      <c r="C226" s="396" t="s">
        <v>5</v>
      </c>
      <c r="D226" s="358">
        <v>10</v>
      </c>
      <c r="E226" s="344"/>
      <c r="F226" s="352">
        <f t="shared" si="14"/>
        <v>0</v>
      </c>
    </row>
    <row r="227" spans="1:6" ht="15.5">
      <c r="A227" s="396" t="s">
        <v>547</v>
      </c>
      <c r="B227" s="398" t="s">
        <v>1594</v>
      </c>
      <c r="C227" s="396" t="s">
        <v>5</v>
      </c>
      <c r="D227" s="358">
        <v>15</v>
      </c>
      <c r="E227" s="344"/>
      <c r="F227" s="352">
        <f t="shared" si="14"/>
        <v>0</v>
      </c>
    </row>
    <row r="228" spans="1:6" ht="15.5">
      <c r="A228" s="396" t="s">
        <v>548</v>
      </c>
      <c r="B228" s="398" t="s">
        <v>1595</v>
      </c>
      <c r="C228" s="396" t="s">
        <v>5</v>
      </c>
      <c r="D228" s="358">
        <v>15</v>
      </c>
      <c r="E228" s="344"/>
      <c r="F228" s="352">
        <f t="shared" si="14"/>
        <v>0</v>
      </c>
    </row>
    <row r="229" spans="1:6">
      <c r="A229" s="348"/>
      <c r="B229" s="383"/>
      <c r="C229" s="348"/>
      <c r="D229" s="358"/>
      <c r="E229" s="344"/>
      <c r="F229" s="352"/>
    </row>
    <row r="230" spans="1:6" ht="13.5" customHeight="1">
      <c r="A230" s="346" t="s">
        <v>550</v>
      </c>
      <c r="B230" s="395" t="s">
        <v>42</v>
      </c>
      <c r="C230" s="348"/>
      <c r="D230" s="358"/>
      <c r="E230" s="344"/>
      <c r="F230" s="352"/>
    </row>
    <row r="231" spans="1:6">
      <c r="A231" s="348"/>
      <c r="B231" s="383"/>
      <c r="C231" s="348"/>
      <c r="D231" s="358"/>
      <c r="E231" s="344"/>
      <c r="F231" s="352"/>
    </row>
    <row r="232" spans="1:6" ht="39">
      <c r="A232" s="396" t="s">
        <v>551</v>
      </c>
      <c r="B232" s="398" t="s">
        <v>1411</v>
      </c>
      <c r="C232" s="396" t="s">
        <v>5</v>
      </c>
      <c r="D232" s="358">
        <v>2</v>
      </c>
      <c r="E232" s="344"/>
      <c r="F232" s="352">
        <f t="shared" si="14"/>
        <v>0</v>
      </c>
    </row>
    <row r="233" spans="1:6">
      <c r="A233" s="396"/>
      <c r="B233" s="398"/>
      <c r="C233" s="396"/>
      <c r="D233" s="358"/>
      <c r="E233" s="344"/>
      <c r="F233" s="352"/>
    </row>
    <row r="234" spans="1:6" ht="39">
      <c r="A234" s="396" t="s">
        <v>552</v>
      </c>
      <c r="B234" s="398" t="s">
        <v>1383</v>
      </c>
      <c r="C234" s="396" t="s">
        <v>5</v>
      </c>
      <c r="D234" s="358">
        <v>4</v>
      </c>
      <c r="E234" s="344"/>
      <c r="F234" s="352">
        <f t="shared" si="14"/>
        <v>0</v>
      </c>
    </row>
    <row r="235" spans="1:6">
      <c r="A235" s="396"/>
      <c r="B235" s="398"/>
      <c r="C235" s="396"/>
      <c r="D235" s="358"/>
      <c r="E235" s="344" t="s">
        <v>234</v>
      </c>
      <c r="F235" s="352"/>
    </row>
    <row r="236" spans="1:6" ht="14.5" thickBot="1">
      <c r="A236" s="396"/>
      <c r="B236" s="398"/>
      <c r="C236" s="396"/>
      <c r="D236" s="358"/>
      <c r="E236" s="344" t="s">
        <v>234</v>
      </c>
      <c r="F236" s="352"/>
    </row>
    <row r="237" spans="1:6" ht="14.5" thickBot="1">
      <c r="A237" s="1066" t="s">
        <v>6</v>
      </c>
      <c r="B237" s="1067"/>
      <c r="C237" s="1067"/>
      <c r="D237" s="1067"/>
      <c r="E237" s="400" t="s">
        <v>234</v>
      </c>
      <c r="F237" s="522">
        <f>SUM(F205:F236)</f>
        <v>0</v>
      </c>
    </row>
    <row r="238" spans="1:6">
      <c r="A238" s="401"/>
      <c r="B238" s="402"/>
      <c r="C238" s="403"/>
      <c r="D238" s="466"/>
      <c r="E238" s="405"/>
      <c r="F238" s="361"/>
    </row>
    <row r="239" spans="1:6">
      <c r="A239" s="406"/>
      <c r="B239" s="407"/>
      <c r="C239" s="408"/>
      <c r="D239" s="467"/>
      <c r="E239" s="361"/>
      <c r="F239" s="361"/>
    </row>
    <row r="240" spans="1:6">
      <c r="A240" s="406"/>
      <c r="B240" s="407"/>
      <c r="C240" s="408"/>
      <c r="D240" s="467"/>
      <c r="E240" s="361"/>
      <c r="F240" s="361"/>
    </row>
    <row r="241" spans="1:6">
      <c r="A241" s="406"/>
      <c r="B241" s="407"/>
      <c r="C241" s="408"/>
      <c r="D241" s="467"/>
      <c r="E241" s="361"/>
      <c r="F241" s="361"/>
    </row>
    <row r="242" spans="1:6">
      <c r="A242" s="406"/>
      <c r="B242" s="407"/>
      <c r="C242" s="408"/>
      <c r="D242" s="467"/>
      <c r="E242" s="361"/>
      <c r="F242" s="361"/>
    </row>
    <row r="243" spans="1:6">
      <c r="A243" s="406"/>
      <c r="B243" s="407"/>
      <c r="C243" s="408"/>
      <c r="D243" s="467"/>
      <c r="E243" s="361"/>
      <c r="F243" s="361"/>
    </row>
    <row r="244" spans="1:6">
      <c r="A244" s="362"/>
      <c r="B244" s="363" t="s">
        <v>9</v>
      </c>
      <c r="C244" s="365"/>
      <c r="D244" s="467"/>
      <c r="E244" s="361"/>
      <c r="F244" s="361"/>
    </row>
    <row r="245" spans="1:6">
      <c r="A245" s="362"/>
      <c r="B245" s="363"/>
      <c r="C245" s="365"/>
      <c r="D245" s="467"/>
      <c r="E245" s="361"/>
      <c r="F245" s="361"/>
    </row>
    <row r="246" spans="1:6">
      <c r="A246" s="362"/>
      <c r="B246" s="363"/>
      <c r="C246" s="363"/>
      <c r="D246" s="467"/>
      <c r="E246" s="361"/>
      <c r="F246" s="361"/>
    </row>
    <row r="247" spans="1:6">
      <c r="A247" s="362"/>
      <c r="B247" s="363">
        <v>1</v>
      </c>
      <c r="C247" s="363"/>
      <c r="D247" s="467"/>
      <c r="E247" s="361"/>
      <c r="F247" s="468">
        <f>F52</f>
        <v>0</v>
      </c>
    </row>
    <row r="248" spans="1:6">
      <c r="A248" s="362"/>
      <c r="B248" s="363"/>
      <c r="C248" s="363"/>
      <c r="D248" s="467"/>
      <c r="E248" s="361"/>
      <c r="F248" s="361"/>
    </row>
    <row r="249" spans="1:6">
      <c r="A249" s="362"/>
      <c r="B249" s="363">
        <v>2</v>
      </c>
      <c r="C249" s="363"/>
      <c r="D249" s="467"/>
      <c r="E249" s="361"/>
      <c r="F249" s="468">
        <f>F99</f>
        <v>0</v>
      </c>
    </row>
    <row r="250" spans="1:6">
      <c r="A250" s="362"/>
      <c r="B250" s="363"/>
      <c r="C250" s="363"/>
      <c r="D250" s="467"/>
      <c r="E250" s="361"/>
      <c r="F250" s="361"/>
    </row>
    <row r="251" spans="1:6">
      <c r="A251" s="362"/>
      <c r="B251" s="363">
        <v>3</v>
      </c>
      <c r="C251" s="363"/>
      <c r="D251" s="467"/>
      <c r="E251" s="361"/>
      <c r="F251" s="468">
        <f>F137</f>
        <v>0</v>
      </c>
    </row>
    <row r="252" spans="1:6">
      <c r="A252" s="362"/>
      <c r="B252" s="363"/>
      <c r="C252" s="363"/>
      <c r="D252" s="467"/>
      <c r="E252" s="361"/>
      <c r="F252" s="361"/>
    </row>
    <row r="253" spans="1:6">
      <c r="A253" s="362"/>
      <c r="B253" s="363">
        <v>4</v>
      </c>
      <c r="C253" s="363"/>
      <c r="D253" s="467"/>
      <c r="E253" s="361"/>
      <c r="F253" s="468">
        <f>F176</f>
        <v>0</v>
      </c>
    </row>
    <row r="254" spans="1:6">
      <c r="A254" s="362"/>
      <c r="B254" s="363"/>
      <c r="C254" s="363"/>
      <c r="D254" s="467"/>
      <c r="E254" s="361"/>
      <c r="F254" s="361"/>
    </row>
    <row r="255" spans="1:6">
      <c r="A255" s="362"/>
      <c r="B255" s="363">
        <v>5</v>
      </c>
      <c r="C255" s="363"/>
      <c r="D255" s="467"/>
      <c r="E255" s="361"/>
      <c r="F255" s="468">
        <f>F204</f>
        <v>0</v>
      </c>
    </row>
    <row r="256" spans="1:6">
      <c r="A256" s="362"/>
      <c r="B256" s="363"/>
      <c r="C256" s="363"/>
      <c r="D256" s="467"/>
      <c r="E256" s="361"/>
      <c r="F256" s="361"/>
    </row>
    <row r="257" spans="1:6">
      <c r="A257" s="362"/>
      <c r="B257" s="363">
        <v>6</v>
      </c>
      <c r="C257" s="363"/>
      <c r="D257" s="467"/>
      <c r="E257" s="361"/>
      <c r="F257" s="468">
        <f>F237</f>
        <v>0</v>
      </c>
    </row>
    <row r="258" spans="1:6">
      <c r="A258" s="362"/>
      <c r="B258" s="363"/>
      <c r="C258" s="363"/>
      <c r="D258" s="467"/>
      <c r="E258" s="361"/>
      <c r="F258" s="361"/>
    </row>
    <row r="259" spans="1:6">
      <c r="A259" s="362"/>
      <c r="B259" s="363"/>
      <c r="C259" s="363"/>
      <c r="D259" s="467"/>
      <c r="E259" s="361"/>
      <c r="F259" s="361"/>
    </row>
    <row r="260" spans="1:6">
      <c r="A260" s="362"/>
      <c r="B260" s="363"/>
      <c r="C260" s="363"/>
      <c r="D260" s="467"/>
      <c r="E260" s="361"/>
      <c r="F260" s="361"/>
    </row>
    <row r="261" spans="1:6">
      <c r="A261" s="362"/>
      <c r="B261" s="363"/>
      <c r="C261" s="363"/>
      <c r="D261" s="467"/>
      <c r="E261" s="361"/>
      <c r="F261" s="361"/>
    </row>
    <row r="262" spans="1:6">
      <c r="A262" s="362"/>
      <c r="B262" s="363"/>
      <c r="C262" s="363"/>
      <c r="D262" s="467"/>
      <c r="E262" s="361"/>
      <c r="F262" s="361"/>
    </row>
    <row r="263" spans="1:6">
      <c r="A263" s="362"/>
      <c r="B263" s="363"/>
      <c r="C263" s="363"/>
      <c r="D263" s="467"/>
      <c r="E263" s="361"/>
      <c r="F263" s="361"/>
    </row>
    <row r="264" spans="1:6">
      <c r="A264" s="362"/>
      <c r="B264" s="363"/>
      <c r="C264" s="363"/>
      <c r="D264" s="467"/>
      <c r="E264" s="361"/>
      <c r="F264" s="361"/>
    </row>
    <row r="265" spans="1:6">
      <c r="A265" s="362"/>
      <c r="B265" s="363"/>
      <c r="C265" s="363"/>
      <c r="D265" s="467"/>
      <c r="E265" s="361"/>
      <c r="F265" s="361"/>
    </row>
    <row r="266" spans="1:6">
      <c r="A266" s="362"/>
      <c r="B266" s="363"/>
      <c r="C266" s="363"/>
      <c r="D266" s="467"/>
      <c r="E266" s="361"/>
      <c r="F266" s="361"/>
    </row>
    <row r="267" spans="1:6">
      <c r="A267" s="362"/>
      <c r="B267" s="363"/>
      <c r="C267" s="363"/>
      <c r="D267" s="467"/>
      <c r="E267" s="361"/>
      <c r="F267" s="361"/>
    </row>
    <row r="268" spans="1:6">
      <c r="A268" s="362"/>
      <c r="B268" s="363"/>
      <c r="C268" s="363"/>
      <c r="D268" s="467"/>
      <c r="E268" s="361"/>
      <c r="F268" s="361"/>
    </row>
    <row r="269" spans="1:6">
      <c r="A269" s="362"/>
      <c r="B269" s="363"/>
      <c r="C269" s="363"/>
      <c r="D269" s="467"/>
      <c r="E269" s="361"/>
      <c r="F269" s="361"/>
    </row>
    <row r="270" spans="1:6">
      <c r="A270" s="362"/>
      <c r="B270" s="363"/>
      <c r="C270" s="363"/>
      <c r="D270" s="467"/>
      <c r="E270" s="361"/>
      <c r="F270" s="361"/>
    </row>
    <row r="271" spans="1:6">
      <c r="A271" s="362"/>
      <c r="B271" s="363"/>
      <c r="C271" s="363"/>
      <c r="D271" s="467"/>
      <c r="E271" s="361"/>
      <c r="F271" s="361"/>
    </row>
    <row r="272" spans="1:6">
      <c r="A272" s="362"/>
      <c r="B272" s="363"/>
      <c r="C272" s="363"/>
      <c r="D272" s="467"/>
      <c r="E272" s="361"/>
      <c r="F272" s="361"/>
    </row>
    <row r="273" spans="1:6">
      <c r="A273" s="362"/>
      <c r="B273" s="363"/>
      <c r="C273" s="363"/>
      <c r="D273" s="467"/>
      <c r="E273" s="361"/>
      <c r="F273" s="361"/>
    </row>
    <row r="274" spans="1:6">
      <c r="A274" s="362"/>
      <c r="B274" s="363"/>
      <c r="C274" s="363"/>
      <c r="D274" s="467"/>
      <c r="E274" s="361"/>
      <c r="F274" s="361"/>
    </row>
    <row r="275" spans="1:6">
      <c r="A275" s="362"/>
      <c r="B275" s="363"/>
      <c r="C275" s="363"/>
      <c r="D275" s="467"/>
      <c r="E275" s="361"/>
      <c r="F275" s="361"/>
    </row>
    <row r="276" spans="1:6">
      <c r="A276" s="362"/>
      <c r="B276" s="363"/>
      <c r="C276" s="363"/>
      <c r="D276" s="467"/>
      <c r="E276" s="361"/>
      <c r="F276" s="361"/>
    </row>
    <row r="277" spans="1:6">
      <c r="A277" s="362"/>
      <c r="B277" s="363"/>
      <c r="C277" s="363"/>
      <c r="D277" s="467"/>
      <c r="E277" s="361"/>
      <c r="F277" s="361"/>
    </row>
    <row r="278" spans="1:6">
      <c r="A278" s="362"/>
      <c r="B278" s="363"/>
      <c r="C278" s="363"/>
      <c r="D278" s="467"/>
      <c r="E278" s="361"/>
      <c r="F278" s="361"/>
    </row>
    <row r="279" spans="1:6">
      <c r="A279" s="362"/>
      <c r="B279" s="363"/>
      <c r="C279" s="363"/>
      <c r="D279" s="467"/>
      <c r="E279" s="361"/>
      <c r="F279" s="361"/>
    </row>
    <row r="280" spans="1:6">
      <c r="A280" s="362"/>
      <c r="B280" s="363"/>
      <c r="C280" s="363"/>
      <c r="D280" s="467"/>
      <c r="E280" s="361"/>
      <c r="F280" s="361"/>
    </row>
    <row r="281" spans="1:6">
      <c r="A281" s="362"/>
      <c r="B281" s="363"/>
      <c r="C281" s="363"/>
      <c r="D281" s="467"/>
      <c r="E281" s="361"/>
      <c r="F281" s="361"/>
    </row>
    <row r="282" spans="1:6">
      <c r="A282" s="362"/>
      <c r="B282" s="365"/>
      <c r="C282" s="363"/>
      <c r="D282" s="467"/>
      <c r="E282" s="361"/>
      <c r="F282" s="361"/>
    </row>
    <row r="283" spans="1:6">
      <c r="A283" s="362"/>
      <c r="B283" s="363"/>
      <c r="C283" s="363"/>
      <c r="D283" s="467"/>
      <c r="E283" s="361"/>
      <c r="F283" s="361"/>
    </row>
    <row r="284" spans="1:6">
      <c r="A284" s="362"/>
      <c r="B284" s="363"/>
      <c r="C284" s="363"/>
      <c r="D284" s="467"/>
      <c r="E284" s="361"/>
      <c r="F284" s="361"/>
    </row>
    <row r="285" spans="1:6">
      <c r="A285" s="362"/>
      <c r="B285" s="363"/>
      <c r="C285" s="363"/>
      <c r="D285" s="467"/>
      <c r="E285" s="361"/>
      <c r="F285" s="361"/>
    </row>
    <row r="286" spans="1:6">
      <c r="A286" s="362"/>
      <c r="B286" s="363"/>
      <c r="C286" s="363"/>
      <c r="D286" s="467"/>
      <c r="E286" s="361"/>
      <c r="F286" s="361"/>
    </row>
    <row r="287" spans="1:6">
      <c r="A287" s="362"/>
      <c r="B287" s="363"/>
      <c r="C287" s="363"/>
      <c r="D287" s="467"/>
      <c r="E287" s="361"/>
      <c r="F287" s="361"/>
    </row>
    <row r="288" spans="1:6" ht="14.5" thickBot="1">
      <c r="A288" s="366"/>
      <c r="B288" s="367"/>
      <c r="C288" s="367"/>
      <c r="D288" s="469"/>
      <c r="E288" s="368"/>
      <c r="F288" s="361"/>
    </row>
    <row r="289" spans="1:6" ht="14.5" thickBot="1">
      <c r="A289" s="1069" t="s">
        <v>10</v>
      </c>
      <c r="B289" s="1070"/>
      <c r="C289" s="1070"/>
      <c r="D289" s="1070"/>
      <c r="E289" s="1071"/>
      <c r="F289" s="470">
        <f>SUM(F238:F288)</f>
        <v>0</v>
      </c>
    </row>
    <row r="290" spans="1:6">
      <c r="A290" s="561"/>
      <c r="B290" s="561"/>
      <c r="C290" s="561"/>
      <c r="D290" s="561"/>
      <c r="E290" s="561"/>
      <c r="F290" s="561"/>
    </row>
    <row r="291" spans="1:6">
      <c r="A291" s="561"/>
      <c r="B291" s="561"/>
      <c r="C291" s="561"/>
      <c r="D291" s="561"/>
      <c r="E291" s="561"/>
      <c r="F291" s="561"/>
    </row>
  </sheetData>
  <mergeCells count="14">
    <mergeCell ref="A1:F1"/>
    <mergeCell ref="A2:F2"/>
    <mergeCell ref="E6:E7"/>
    <mergeCell ref="A6:A7"/>
    <mergeCell ref="B6:B7"/>
    <mergeCell ref="C6:C7"/>
    <mergeCell ref="D6:D7"/>
    <mergeCell ref="A289:E289"/>
    <mergeCell ref="A52:D52"/>
    <mergeCell ref="A99:D99"/>
    <mergeCell ref="A137:D137"/>
    <mergeCell ref="A176:D176"/>
    <mergeCell ref="A204:D204"/>
    <mergeCell ref="A237:D237"/>
  </mergeCells>
  <pageMargins left="0.70866141732283472" right="0.70866141732283472" top="0.74803149606299213" bottom="0.74803149606299213" header="0.31496062992125984" footer="0.31496062992125984"/>
  <pageSetup paperSize="9" scale="57" fitToHeight="0" orientation="portrait" r:id="rId1"/>
  <rowBreaks count="6" manualBreakCount="6">
    <brk id="52" max="5" man="1"/>
    <brk id="99" max="5" man="1"/>
    <brk id="137" max="5" man="1"/>
    <brk id="176" max="5" man="1"/>
    <brk id="204" max="5" man="1"/>
    <brk id="237" max="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showGridLines="0" view="pageBreakPreview" zoomScaleNormal="100" zoomScaleSheetLayoutView="100" workbookViewId="0">
      <selection activeCell="E132" sqref="E132"/>
    </sheetView>
  </sheetViews>
  <sheetFormatPr defaultRowHeight="13"/>
  <cols>
    <col min="1" max="1" width="10.54296875" style="849" customWidth="1"/>
    <col min="2" max="2" width="51.453125" style="784" customWidth="1"/>
    <col min="3" max="3" width="7.1796875" style="849" customWidth="1"/>
    <col min="4" max="4" width="12.54296875" style="849" customWidth="1"/>
    <col min="5" max="5" width="14.54296875" style="850" customWidth="1"/>
    <col min="6" max="6" width="18.1796875" style="850" customWidth="1"/>
    <col min="7" max="236" width="9.1796875" style="784"/>
    <col min="237" max="237" width="10.54296875" style="784" customWidth="1"/>
    <col min="238" max="238" width="51.453125" style="784" customWidth="1"/>
    <col min="239" max="239" width="7.1796875" style="784" customWidth="1"/>
    <col min="240" max="240" width="12.54296875" style="784" customWidth="1"/>
    <col min="241" max="241" width="14.54296875" style="784" customWidth="1"/>
    <col min="242" max="242" width="18.1796875" style="784" customWidth="1"/>
    <col min="243" max="243" width="15" style="784" bestFit="1" customWidth="1"/>
    <col min="244" max="244" width="18.26953125" style="784" customWidth="1"/>
    <col min="245" max="245" width="8.81640625" style="784" customWidth="1"/>
    <col min="246" max="246" width="13.453125" style="784" customWidth="1"/>
    <col min="247" max="247" width="11.81640625" style="784" bestFit="1" customWidth="1"/>
    <col min="248" max="248" width="11.54296875" style="784" customWidth="1"/>
    <col min="249" max="249" width="9.1796875" style="784"/>
    <col min="250" max="250" width="13.453125" style="784" customWidth="1"/>
    <col min="251" max="492" width="9.1796875" style="784"/>
    <col min="493" max="493" width="10.54296875" style="784" customWidth="1"/>
    <col min="494" max="494" width="51.453125" style="784" customWidth="1"/>
    <col min="495" max="495" width="7.1796875" style="784" customWidth="1"/>
    <col min="496" max="496" width="12.54296875" style="784" customWidth="1"/>
    <col min="497" max="497" width="14.54296875" style="784" customWidth="1"/>
    <col min="498" max="498" width="18.1796875" style="784" customWidth="1"/>
    <col min="499" max="499" width="15" style="784" bestFit="1" customWidth="1"/>
    <col min="500" max="500" width="18.26953125" style="784" customWidth="1"/>
    <col min="501" max="501" width="8.81640625" style="784" customWidth="1"/>
    <col min="502" max="502" width="13.453125" style="784" customWidth="1"/>
    <col min="503" max="503" width="11.81640625" style="784" bestFit="1" customWidth="1"/>
    <col min="504" max="504" width="11.54296875" style="784" customWidth="1"/>
    <col min="505" max="505" width="9.1796875" style="784"/>
    <col min="506" max="506" width="13.453125" style="784" customWidth="1"/>
    <col min="507" max="748" width="9.1796875" style="784"/>
    <col min="749" max="749" width="10.54296875" style="784" customWidth="1"/>
    <col min="750" max="750" width="51.453125" style="784" customWidth="1"/>
    <col min="751" max="751" width="7.1796875" style="784" customWidth="1"/>
    <col min="752" max="752" width="12.54296875" style="784" customWidth="1"/>
    <col min="753" max="753" width="14.54296875" style="784" customWidth="1"/>
    <col min="754" max="754" width="18.1796875" style="784" customWidth="1"/>
    <col min="755" max="755" width="15" style="784" bestFit="1" customWidth="1"/>
    <col min="756" max="756" width="18.26953125" style="784" customWidth="1"/>
    <col min="757" max="757" width="8.81640625" style="784" customWidth="1"/>
    <col min="758" max="758" width="13.453125" style="784" customWidth="1"/>
    <col min="759" max="759" width="11.81640625" style="784" bestFit="1" customWidth="1"/>
    <col min="760" max="760" width="11.54296875" style="784" customWidth="1"/>
    <col min="761" max="761" width="9.1796875" style="784"/>
    <col min="762" max="762" width="13.453125" style="784" customWidth="1"/>
    <col min="763" max="1004" width="9.1796875" style="784"/>
    <col min="1005" max="1005" width="10.54296875" style="784" customWidth="1"/>
    <col min="1006" max="1006" width="51.453125" style="784" customWidth="1"/>
    <col min="1007" max="1007" width="7.1796875" style="784" customWidth="1"/>
    <col min="1008" max="1008" width="12.54296875" style="784" customWidth="1"/>
    <col min="1009" max="1009" width="14.54296875" style="784" customWidth="1"/>
    <col min="1010" max="1010" width="18.1796875" style="784" customWidth="1"/>
    <col min="1011" max="1011" width="15" style="784" bestFit="1" customWidth="1"/>
    <col min="1012" max="1012" width="18.26953125" style="784" customWidth="1"/>
    <col min="1013" max="1013" width="8.81640625" style="784" customWidth="1"/>
    <col min="1014" max="1014" width="13.453125" style="784" customWidth="1"/>
    <col min="1015" max="1015" width="11.81640625" style="784" bestFit="1" customWidth="1"/>
    <col min="1016" max="1016" width="11.54296875" style="784" customWidth="1"/>
    <col min="1017" max="1017" width="9.1796875" style="784"/>
    <col min="1018" max="1018" width="13.453125" style="784" customWidth="1"/>
    <col min="1019" max="1260" width="9.1796875" style="784"/>
    <col min="1261" max="1261" width="10.54296875" style="784" customWidth="1"/>
    <col min="1262" max="1262" width="51.453125" style="784" customWidth="1"/>
    <col min="1263" max="1263" width="7.1796875" style="784" customWidth="1"/>
    <col min="1264" max="1264" width="12.54296875" style="784" customWidth="1"/>
    <col min="1265" max="1265" width="14.54296875" style="784" customWidth="1"/>
    <col min="1266" max="1266" width="18.1796875" style="784" customWidth="1"/>
    <col min="1267" max="1267" width="15" style="784" bestFit="1" customWidth="1"/>
    <col min="1268" max="1268" width="18.26953125" style="784" customWidth="1"/>
    <col min="1269" max="1269" width="8.81640625" style="784" customWidth="1"/>
    <col min="1270" max="1270" width="13.453125" style="784" customWidth="1"/>
    <col min="1271" max="1271" width="11.81640625" style="784" bestFit="1" customWidth="1"/>
    <col min="1272" max="1272" width="11.54296875" style="784" customWidth="1"/>
    <col min="1273" max="1273" width="9.1796875" style="784"/>
    <col min="1274" max="1274" width="13.453125" style="784" customWidth="1"/>
    <col min="1275" max="1516" width="9.1796875" style="784"/>
    <col min="1517" max="1517" width="10.54296875" style="784" customWidth="1"/>
    <col min="1518" max="1518" width="51.453125" style="784" customWidth="1"/>
    <col min="1519" max="1519" width="7.1796875" style="784" customWidth="1"/>
    <col min="1520" max="1520" width="12.54296875" style="784" customWidth="1"/>
    <col min="1521" max="1521" width="14.54296875" style="784" customWidth="1"/>
    <col min="1522" max="1522" width="18.1796875" style="784" customWidth="1"/>
    <col min="1523" max="1523" width="15" style="784" bestFit="1" customWidth="1"/>
    <col min="1524" max="1524" width="18.26953125" style="784" customWidth="1"/>
    <col min="1525" max="1525" width="8.81640625" style="784" customWidth="1"/>
    <col min="1526" max="1526" width="13.453125" style="784" customWidth="1"/>
    <col min="1527" max="1527" width="11.81640625" style="784" bestFit="1" customWidth="1"/>
    <col min="1528" max="1528" width="11.54296875" style="784" customWidth="1"/>
    <col min="1529" max="1529" width="9.1796875" style="784"/>
    <col min="1530" max="1530" width="13.453125" style="784" customWidth="1"/>
    <col min="1531" max="1772" width="9.1796875" style="784"/>
    <col min="1773" max="1773" width="10.54296875" style="784" customWidth="1"/>
    <col min="1774" max="1774" width="51.453125" style="784" customWidth="1"/>
    <col min="1775" max="1775" width="7.1796875" style="784" customWidth="1"/>
    <col min="1776" max="1776" width="12.54296875" style="784" customWidth="1"/>
    <col min="1777" max="1777" width="14.54296875" style="784" customWidth="1"/>
    <col min="1778" max="1778" width="18.1796875" style="784" customWidth="1"/>
    <col min="1779" max="1779" width="15" style="784" bestFit="1" customWidth="1"/>
    <col min="1780" max="1780" width="18.26953125" style="784" customWidth="1"/>
    <col min="1781" max="1781" width="8.81640625" style="784" customWidth="1"/>
    <col min="1782" max="1782" width="13.453125" style="784" customWidth="1"/>
    <col min="1783" max="1783" width="11.81640625" style="784" bestFit="1" customWidth="1"/>
    <col min="1784" max="1784" width="11.54296875" style="784" customWidth="1"/>
    <col min="1785" max="1785" width="9.1796875" style="784"/>
    <col min="1786" max="1786" width="13.453125" style="784" customWidth="1"/>
    <col min="1787" max="2028" width="9.1796875" style="784"/>
    <col min="2029" max="2029" width="10.54296875" style="784" customWidth="1"/>
    <col min="2030" max="2030" width="51.453125" style="784" customWidth="1"/>
    <col min="2031" max="2031" width="7.1796875" style="784" customWidth="1"/>
    <col min="2032" max="2032" width="12.54296875" style="784" customWidth="1"/>
    <col min="2033" max="2033" width="14.54296875" style="784" customWidth="1"/>
    <col min="2034" max="2034" width="18.1796875" style="784" customWidth="1"/>
    <col min="2035" max="2035" width="15" style="784" bestFit="1" customWidth="1"/>
    <col min="2036" max="2036" width="18.26953125" style="784" customWidth="1"/>
    <col min="2037" max="2037" width="8.81640625" style="784" customWidth="1"/>
    <col min="2038" max="2038" width="13.453125" style="784" customWidth="1"/>
    <col min="2039" max="2039" width="11.81640625" style="784" bestFit="1" customWidth="1"/>
    <col min="2040" max="2040" width="11.54296875" style="784" customWidth="1"/>
    <col min="2041" max="2041" width="9.1796875" style="784"/>
    <col min="2042" max="2042" width="13.453125" style="784" customWidth="1"/>
    <col min="2043" max="2284" width="9.1796875" style="784"/>
    <col min="2285" max="2285" width="10.54296875" style="784" customWidth="1"/>
    <col min="2286" max="2286" width="51.453125" style="784" customWidth="1"/>
    <col min="2287" max="2287" width="7.1796875" style="784" customWidth="1"/>
    <col min="2288" max="2288" width="12.54296875" style="784" customWidth="1"/>
    <col min="2289" max="2289" width="14.54296875" style="784" customWidth="1"/>
    <col min="2290" max="2290" width="18.1796875" style="784" customWidth="1"/>
    <col min="2291" max="2291" width="15" style="784" bestFit="1" customWidth="1"/>
    <col min="2292" max="2292" width="18.26953125" style="784" customWidth="1"/>
    <col min="2293" max="2293" width="8.81640625" style="784" customWidth="1"/>
    <col min="2294" max="2294" width="13.453125" style="784" customWidth="1"/>
    <col min="2295" max="2295" width="11.81640625" style="784" bestFit="1" customWidth="1"/>
    <col min="2296" max="2296" width="11.54296875" style="784" customWidth="1"/>
    <col min="2297" max="2297" width="9.1796875" style="784"/>
    <col min="2298" max="2298" width="13.453125" style="784" customWidth="1"/>
    <col min="2299" max="2540" width="9.1796875" style="784"/>
    <col min="2541" max="2541" width="10.54296875" style="784" customWidth="1"/>
    <col min="2542" max="2542" width="51.453125" style="784" customWidth="1"/>
    <col min="2543" max="2543" width="7.1796875" style="784" customWidth="1"/>
    <col min="2544" max="2544" width="12.54296875" style="784" customWidth="1"/>
    <col min="2545" max="2545" width="14.54296875" style="784" customWidth="1"/>
    <col min="2546" max="2546" width="18.1796875" style="784" customWidth="1"/>
    <col min="2547" max="2547" width="15" style="784" bestFit="1" customWidth="1"/>
    <col min="2548" max="2548" width="18.26953125" style="784" customWidth="1"/>
    <col min="2549" max="2549" width="8.81640625" style="784" customWidth="1"/>
    <col min="2550" max="2550" width="13.453125" style="784" customWidth="1"/>
    <col min="2551" max="2551" width="11.81640625" style="784" bestFit="1" customWidth="1"/>
    <col min="2552" max="2552" width="11.54296875" style="784" customWidth="1"/>
    <col min="2553" max="2553" width="9.1796875" style="784"/>
    <col min="2554" max="2554" width="13.453125" style="784" customWidth="1"/>
    <col min="2555" max="2796" width="9.1796875" style="784"/>
    <col min="2797" max="2797" width="10.54296875" style="784" customWidth="1"/>
    <col min="2798" max="2798" width="51.453125" style="784" customWidth="1"/>
    <col min="2799" max="2799" width="7.1796875" style="784" customWidth="1"/>
    <col min="2800" max="2800" width="12.54296875" style="784" customWidth="1"/>
    <col min="2801" max="2801" width="14.54296875" style="784" customWidth="1"/>
    <col min="2802" max="2802" width="18.1796875" style="784" customWidth="1"/>
    <col min="2803" max="2803" width="15" style="784" bestFit="1" customWidth="1"/>
    <col min="2804" max="2804" width="18.26953125" style="784" customWidth="1"/>
    <col min="2805" max="2805" width="8.81640625" style="784" customWidth="1"/>
    <col min="2806" max="2806" width="13.453125" style="784" customWidth="1"/>
    <col min="2807" max="2807" width="11.81640625" style="784" bestFit="1" customWidth="1"/>
    <col min="2808" max="2808" width="11.54296875" style="784" customWidth="1"/>
    <col min="2809" max="2809" width="9.1796875" style="784"/>
    <col min="2810" max="2810" width="13.453125" style="784" customWidth="1"/>
    <col min="2811" max="3052" width="9.1796875" style="784"/>
    <col min="3053" max="3053" width="10.54296875" style="784" customWidth="1"/>
    <col min="3054" max="3054" width="51.453125" style="784" customWidth="1"/>
    <col min="3055" max="3055" width="7.1796875" style="784" customWidth="1"/>
    <col min="3056" max="3056" width="12.54296875" style="784" customWidth="1"/>
    <col min="3057" max="3057" width="14.54296875" style="784" customWidth="1"/>
    <col min="3058" max="3058" width="18.1796875" style="784" customWidth="1"/>
    <col min="3059" max="3059" width="15" style="784" bestFit="1" customWidth="1"/>
    <col min="3060" max="3060" width="18.26953125" style="784" customWidth="1"/>
    <col min="3061" max="3061" width="8.81640625" style="784" customWidth="1"/>
    <col min="3062" max="3062" width="13.453125" style="784" customWidth="1"/>
    <col min="3063" max="3063" width="11.81640625" style="784" bestFit="1" customWidth="1"/>
    <col min="3064" max="3064" width="11.54296875" style="784" customWidth="1"/>
    <col min="3065" max="3065" width="9.1796875" style="784"/>
    <col min="3066" max="3066" width="13.453125" style="784" customWidth="1"/>
    <col min="3067" max="3308" width="9.1796875" style="784"/>
    <col min="3309" max="3309" width="10.54296875" style="784" customWidth="1"/>
    <col min="3310" max="3310" width="51.453125" style="784" customWidth="1"/>
    <col min="3311" max="3311" width="7.1796875" style="784" customWidth="1"/>
    <col min="3312" max="3312" width="12.54296875" style="784" customWidth="1"/>
    <col min="3313" max="3313" width="14.54296875" style="784" customWidth="1"/>
    <col min="3314" max="3314" width="18.1796875" style="784" customWidth="1"/>
    <col min="3315" max="3315" width="15" style="784" bestFit="1" customWidth="1"/>
    <col min="3316" max="3316" width="18.26953125" style="784" customWidth="1"/>
    <col min="3317" max="3317" width="8.81640625" style="784" customWidth="1"/>
    <col min="3318" max="3318" width="13.453125" style="784" customWidth="1"/>
    <col min="3319" max="3319" width="11.81640625" style="784" bestFit="1" customWidth="1"/>
    <col min="3320" max="3320" width="11.54296875" style="784" customWidth="1"/>
    <col min="3321" max="3321" width="9.1796875" style="784"/>
    <col min="3322" max="3322" width="13.453125" style="784" customWidth="1"/>
    <col min="3323" max="3564" width="9.1796875" style="784"/>
    <col min="3565" max="3565" width="10.54296875" style="784" customWidth="1"/>
    <col min="3566" max="3566" width="51.453125" style="784" customWidth="1"/>
    <col min="3567" max="3567" width="7.1796875" style="784" customWidth="1"/>
    <col min="3568" max="3568" width="12.54296875" style="784" customWidth="1"/>
    <col min="3569" max="3569" width="14.54296875" style="784" customWidth="1"/>
    <col min="3570" max="3570" width="18.1796875" style="784" customWidth="1"/>
    <col min="3571" max="3571" width="15" style="784" bestFit="1" customWidth="1"/>
    <col min="3572" max="3572" width="18.26953125" style="784" customWidth="1"/>
    <col min="3573" max="3573" width="8.81640625" style="784" customWidth="1"/>
    <col min="3574" max="3574" width="13.453125" style="784" customWidth="1"/>
    <col min="3575" max="3575" width="11.81640625" style="784" bestFit="1" customWidth="1"/>
    <col min="3576" max="3576" width="11.54296875" style="784" customWidth="1"/>
    <col min="3577" max="3577" width="9.1796875" style="784"/>
    <col min="3578" max="3578" width="13.453125" style="784" customWidth="1"/>
    <col min="3579" max="3820" width="9.1796875" style="784"/>
    <col min="3821" max="3821" width="10.54296875" style="784" customWidth="1"/>
    <col min="3822" max="3822" width="51.453125" style="784" customWidth="1"/>
    <col min="3823" max="3823" width="7.1796875" style="784" customWidth="1"/>
    <col min="3824" max="3824" width="12.54296875" style="784" customWidth="1"/>
    <col min="3825" max="3825" width="14.54296875" style="784" customWidth="1"/>
    <col min="3826" max="3826" width="18.1796875" style="784" customWidth="1"/>
    <col min="3827" max="3827" width="15" style="784" bestFit="1" customWidth="1"/>
    <col min="3828" max="3828" width="18.26953125" style="784" customWidth="1"/>
    <col min="3829" max="3829" width="8.81640625" style="784" customWidth="1"/>
    <col min="3830" max="3830" width="13.453125" style="784" customWidth="1"/>
    <col min="3831" max="3831" width="11.81640625" style="784" bestFit="1" customWidth="1"/>
    <col min="3832" max="3832" width="11.54296875" style="784" customWidth="1"/>
    <col min="3833" max="3833" width="9.1796875" style="784"/>
    <col min="3834" max="3834" width="13.453125" style="784" customWidth="1"/>
    <col min="3835" max="4076" width="9.1796875" style="784"/>
    <col min="4077" max="4077" width="10.54296875" style="784" customWidth="1"/>
    <col min="4078" max="4078" width="51.453125" style="784" customWidth="1"/>
    <col min="4079" max="4079" width="7.1796875" style="784" customWidth="1"/>
    <col min="4080" max="4080" width="12.54296875" style="784" customWidth="1"/>
    <col min="4081" max="4081" width="14.54296875" style="784" customWidth="1"/>
    <col min="4082" max="4082" width="18.1796875" style="784" customWidth="1"/>
    <col min="4083" max="4083" width="15" style="784" bestFit="1" customWidth="1"/>
    <col min="4084" max="4084" width="18.26953125" style="784" customWidth="1"/>
    <col min="4085" max="4085" width="8.81640625" style="784" customWidth="1"/>
    <col min="4086" max="4086" width="13.453125" style="784" customWidth="1"/>
    <col min="4087" max="4087" width="11.81640625" style="784" bestFit="1" customWidth="1"/>
    <col min="4088" max="4088" width="11.54296875" style="784" customWidth="1"/>
    <col min="4089" max="4089" width="9.1796875" style="784"/>
    <col min="4090" max="4090" width="13.453125" style="784" customWidth="1"/>
    <col min="4091" max="4332" width="9.1796875" style="784"/>
    <col min="4333" max="4333" width="10.54296875" style="784" customWidth="1"/>
    <col min="4334" max="4334" width="51.453125" style="784" customWidth="1"/>
    <col min="4335" max="4335" width="7.1796875" style="784" customWidth="1"/>
    <col min="4336" max="4336" width="12.54296875" style="784" customWidth="1"/>
    <col min="4337" max="4337" width="14.54296875" style="784" customWidth="1"/>
    <col min="4338" max="4338" width="18.1796875" style="784" customWidth="1"/>
    <col min="4339" max="4339" width="15" style="784" bestFit="1" customWidth="1"/>
    <col min="4340" max="4340" width="18.26953125" style="784" customWidth="1"/>
    <col min="4341" max="4341" width="8.81640625" style="784" customWidth="1"/>
    <col min="4342" max="4342" width="13.453125" style="784" customWidth="1"/>
    <col min="4343" max="4343" width="11.81640625" style="784" bestFit="1" customWidth="1"/>
    <col min="4344" max="4344" width="11.54296875" style="784" customWidth="1"/>
    <col min="4345" max="4345" width="9.1796875" style="784"/>
    <col min="4346" max="4346" width="13.453125" style="784" customWidth="1"/>
    <col min="4347" max="4588" width="9.1796875" style="784"/>
    <col min="4589" max="4589" width="10.54296875" style="784" customWidth="1"/>
    <col min="4590" max="4590" width="51.453125" style="784" customWidth="1"/>
    <col min="4591" max="4591" width="7.1796875" style="784" customWidth="1"/>
    <col min="4592" max="4592" width="12.54296875" style="784" customWidth="1"/>
    <col min="4593" max="4593" width="14.54296875" style="784" customWidth="1"/>
    <col min="4594" max="4594" width="18.1796875" style="784" customWidth="1"/>
    <col min="4595" max="4595" width="15" style="784" bestFit="1" customWidth="1"/>
    <col min="4596" max="4596" width="18.26953125" style="784" customWidth="1"/>
    <col min="4597" max="4597" width="8.81640625" style="784" customWidth="1"/>
    <col min="4598" max="4598" width="13.453125" style="784" customWidth="1"/>
    <col min="4599" max="4599" width="11.81640625" style="784" bestFit="1" customWidth="1"/>
    <col min="4600" max="4600" width="11.54296875" style="784" customWidth="1"/>
    <col min="4601" max="4601" width="9.1796875" style="784"/>
    <col min="4602" max="4602" width="13.453125" style="784" customWidth="1"/>
    <col min="4603" max="4844" width="9.1796875" style="784"/>
    <col min="4845" max="4845" width="10.54296875" style="784" customWidth="1"/>
    <col min="4846" max="4846" width="51.453125" style="784" customWidth="1"/>
    <col min="4847" max="4847" width="7.1796875" style="784" customWidth="1"/>
    <col min="4848" max="4848" width="12.54296875" style="784" customWidth="1"/>
    <col min="4849" max="4849" width="14.54296875" style="784" customWidth="1"/>
    <col min="4850" max="4850" width="18.1796875" style="784" customWidth="1"/>
    <col min="4851" max="4851" width="15" style="784" bestFit="1" customWidth="1"/>
    <col min="4852" max="4852" width="18.26953125" style="784" customWidth="1"/>
    <col min="4853" max="4853" width="8.81640625" style="784" customWidth="1"/>
    <col min="4854" max="4854" width="13.453125" style="784" customWidth="1"/>
    <col min="4855" max="4855" width="11.81640625" style="784" bestFit="1" customWidth="1"/>
    <col min="4856" max="4856" width="11.54296875" style="784" customWidth="1"/>
    <col min="4857" max="4857" width="9.1796875" style="784"/>
    <col min="4858" max="4858" width="13.453125" style="784" customWidth="1"/>
    <col min="4859" max="5100" width="9.1796875" style="784"/>
    <col min="5101" max="5101" width="10.54296875" style="784" customWidth="1"/>
    <col min="5102" max="5102" width="51.453125" style="784" customWidth="1"/>
    <col min="5103" max="5103" width="7.1796875" style="784" customWidth="1"/>
    <col min="5104" max="5104" width="12.54296875" style="784" customWidth="1"/>
    <col min="5105" max="5105" width="14.54296875" style="784" customWidth="1"/>
    <col min="5106" max="5106" width="18.1796875" style="784" customWidth="1"/>
    <col min="5107" max="5107" width="15" style="784" bestFit="1" customWidth="1"/>
    <col min="5108" max="5108" width="18.26953125" style="784" customWidth="1"/>
    <col min="5109" max="5109" width="8.81640625" style="784" customWidth="1"/>
    <col min="5110" max="5110" width="13.453125" style="784" customWidth="1"/>
    <col min="5111" max="5111" width="11.81640625" style="784" bestFit="1" customWidth="1"/>
    <col min="5112" max="5112" width="11.54296875" style="784" customWidth="1"/>
    <col min="5113" max="5113" width="9.1796875" style="784"/>
    <col min="5114" max="5114" width="13.453125" style="784" customWidth="1"/>
    <col min="5115" max="5356" width="9.1796875" style="784"/>
    <col min="5357" max="5357" width="10.54296875" style="784" customWidth="1"/>
    <col min="5358" max="5358" width="51.453125" style="784" customWidth="1"/>
    <col min="5359" max="5359" width="7.1796875" style="784" customWidth="1"/>
    <col min="5360" max="5360" width="12.54296875" style="784" customWidth="1"/>
    <col min="5361" max="5361" width="14.54296875" style="784" customWidth="1"/>
    <col min="5362" max="5362" width="18.1796875" style="784" customWidth="1"/>
    <col min="5363" max="5363" width="15" style="784" bestFit="1" customWidth="1"/>
    <col min="5364" max="5364" width="18.26953125" style="784" customWidth="1"/>
    <col min="5365" max="5365" width="8.81640625" style="784" customWidth="1"/>
    <col min="5366" max="5366" width="13.453125" style="784" customWidth="1"/>
    <col min="5367" max="5367" width="11.81640625" style="784" bestFit="1" customWidth="1"/>
    <col min="5368" max="5368" width="11.54296875" style="784" customWidth="1"/>
    <col min="5369" max="5369" width="9.1796875" style="784"/>
    <col min="5370" max="5370" width="13.453125" style="784" customWidth="1"/>
    <col min="5371" max="5612" width="9.1796875" style="784"/>
    <col min="5613" max="5613" width="10.54296875" style="784" customWidth="1"/>
    <col min="5614" max="5614" width="51.453125" style="784" customWidth="1"/>
    <col min="5615" max="5615" width="7.1796875" style="784" customWidth="1"/>
    <col min="5616" max="5616" width="12.54296875" style="784" customWidth="1"/>
    <col min="5617" max="5617" width="14.54296875" style="784" customWidth="1"/>
    <col min="5618" max="5618" width="18.1796875" style="784" customWidth="1"/>
    <col min="5619" max="5619" width="15" style="784" bestFit="1" customWidth="1"/>
    <col min="5620" max="5620" width="18.26953125" style="784" customWidth="1"/>
    <col min="5621" max="5621" width="8.81640625" style="784" customWidth="1"/>
    <col min="5622" max="5622" width="13.453125" style="784" customWidth="1"/>
    <col min="5623" max="5623" width="11.81640625" style="784" bestFit="1" customWidth="1"/>
    <col min="5624" max="5624" width="11.54296875" style="784" customWidth="1"/>
    <col min="5625" max="5625" width="9.1796875" style="784"/>
    <col min="5626" max="5626" width="13.453125" style="784" customWidth="1"/>
    <col min="5627" max="5868" width="9.1796875" style="784"/>
    <col min="5869" max="5869" width="10.54296875" style="784" customWidth="1"/>
    <col min="5870" max="5870" width="51.453125" style="784" customWidth="1"/>
    <col min="5871" max="5871" width="7.1796875" style="784" customWidth="1"/>
    <col min="5872" max="5872" width="12.54296875" style="784" customWidth="1"/>
    <col min="5873" max="5873" width="14.54296875" style="784" customWidth="1"/>
    <col min="5874" max="5874" width="18.1796875" style="784" customWidth="1"/>
    <col min="5875" max="5875" width="15" style="784" bestFit="1" customWidth="1"/>
    <col min="5876" max="5876" width="18.26953125" style="784" customWidth="1"/>
    <col min="5877" max="5877" width="8.81640625" style="784" customWidth="1"/>
    <col min="5878" max="5878" width="13.453125" style="784" customWidth="1"/>
    <col min="5879" max="5879" width="11.81640625" style="784" bestFit="1" customWidth="1"/>
    <col min="5880" max="5880" width="11.54296875" style="784" customWidth="1"/>
    <col min="5881" max="5881" width="9.1796875" style="784"/>
    <col min="5882" max="5882" width="13.453125" style="784" customWidth="1"/>
    <col min="5883" max="6124" width="9.1796875" style="784"/>
    <col min="6125" max="6125" width="10.54296875" style="784" customWidth="1"/>
    <col min="6126" max="6126" width="51.453125" style="784" customWidth="1"/>
    <col min="6127" max="6127" width="7.1796875" style="784" customWidth="1"/>
    <col min="6128" max="6128" width="12.54296875" style="784" customWidth="1"/>
    <col min="6129" max="6129" width="14.54296875" style="784" customWidth="1"/>
    <col min="6130" max="6130" width="18.1796875" style="784" customWidth="1"/>
    <col min="6131" max="6131" width="15" style="784" bestFit="1" customWidth="1"/>
    <col min="6132" max="6132" width="18.26953125" style="784" customWidth="1"/>
    <col min="6133" max="6133" width="8.81640625" style="784" customWidth="1"/>
    <col min="6134" max="6134" width="13.453125" style="784" customWidth="1"/>
    <col min="6135" max="6135" width="11.81640625" style="784" bestFit="1" customWidth="1"/>
    <col min="6136" max="6136" width="11.54296875" style="784" customWidth="1"/>
    <col min="6137" max="6137" width="9.1796875" style="784"/>
    <col min="6138" max="6138" width="13.453125" style="784" customWidth="1"/>
    <col min="6139" max="6380" width="9.1796875" style="784"/>
    <col min="6381" max="6381" width="10.54296875" style="784" customWidth="1"/>
    <col min="6382" max="6382" width="51.453125" style="784" customWidth="1"/>
    <col min="6383" max="6383" width="7.1796875" style="784" customWidth="1"/>
    <col min="6384" max="6384" width="12.54296875" style="784" customWidth="1"/>
    <col min="6385" max="6385" width="14.54296875" style="784" customWidth="1"/>
    <col min="6386" max="6386" width="18.1796875" style="784" customWidth="1"/>
    <col min="6387" max="6387" width="15" style="784" bestFit="1" customWidth="1"/>
    <col min="6388" max="6388" width="18.26953125" style="784" customWidth="1"/>
    <col min="6389" max="6389" width="8.81640625" style="784" customWidth="1"/>
    <col min="6390" max="6390" width="13.453125" style="784" customWidth="1"/>
    <col min="6391" max="6391" width="11.81640625" style="784" bestFit="1" customWidth="1"/>
    <col min="6392" max="6392" width="11.54296875" style="784" customWidth="1"/>
    <col min="6393" max="6393" width="9.1796875" style="784"/>
    <col min="6394" max="6394" width="13.453125" style="784" customWidth="1"/>
    <col min="6395" max="6636" width="9.1796875" style="784"/>
    <col min="6637" max="6637" width="10.54296875" style="784" customWidth="1"/>
    <col min="6638" max="6638" width="51.453125" style="784" customWidth="1"/>
    <col min="6639" max="6639" width="7.1796875" style="784" customWidth="1"/>
    <col min="6640" max="6640" width="12.54296875" style="784" customWidth="1"/>
    <col min="6641" max="6641" width="14.54296875" style="784" customWidth="1"/>
    <col min="6642" max="6642" width="18.1796875" style="784" customWidth="1"/>
    <col min="6643" max="6643" width="15" style="784" bestFit="1" customWidth="1"/>
    <col min="6644" max="6644" width="18.26953125" style="784" customWidth="1"/>
    <col min="6645" max="6645" width="8.81640625" style="784" customWidth="1"/>
    <col min="6646" max="6646" width="13.453125" style="784" customWidth="1"/>
    <col min="6647" max="6647" width="11.81640625" style="784" bestFit="1" customWidth="1"/>
    <col min="6648" max="6648" width="11.54296875" style="784" customWidth="1"/>
    <col min="6649" max="6649" width="9.1796875" style="784"/>
    <col min="6650" max="6650" width="13.453125" style="784" customWidth="1"/>
    <col min="6651" max="6892" width="9.1796875" style="784"/>
    <col min="6893" max="6893" width="10.54296875" style="784" customWidth="1"/>
    <col min="6894" max="6894" width="51.453125" style="784" customWidth="1"/>
    <col min="6895" max="6895" width="7.1796875" style="784" customWidth="1"/>
    <col min="6896" max="6896" width="12.54296875" style="784" customWidth="1"/>
    <col min="6897" max="6897" width="14.54296875" style="784" customWidth="1"/>
    <col min="6898" max="6898" width="18.1796875" style="784" customWidth="1"/>
    <col min="6899" max="6899" width="15" style="784" bestFit="1" customWidth="1"/>
    <col min="6900" max="6900" width="18.26953125" style="784" customWidth="1"/>
    <col min="6901" max="6901" width="8.81640625" style="784" customWidth="1"/>
    <col min="6902" max="6902" width="13.453125" style="784" customWidth="1"/>
    <col min="6903" max="6903" width="11.81640625" style="784" bestFit="1" customWidth="1"/>
    <col min="6904" max="6904" width="11.54296875" style="784" customWidth="1"/>
    <col min="6905" max="6905" width="9.1796875" style="784"/>
    <col min="6906" max="6906" width="13.453125" style="784" customWidth="1"/>
    <col min="6907" max="7148" width="9.1796875" style="784"/>
    <col min="7149" max="7149" width="10.54296875" style="784" customWidth="1"/>
    <col min="7150" max="7150" width="51.453125" style="784" customWidth="1"/>
    <col min="7151" max="7151" width="7.1796875" style="784" customWidth="1"/>
    <col min="7152" max="7152" width="12.54296875" style="784" customWidth="1"/>
    <col min="7153" max="7153" width="14.54296875" style="784" customWidth="1"/>
    <col min="7154" max="7154" width="18.1796875" style="784" customWidth="1"/>
    <col min="7155" max="7155" width="15" style="784" bestFit="1" customWidth="1"/>
    <col min="7156" max="7156" width="18.26953125" style="784" customWidth="1"/>
    <col min="7157" max="7157" width="8.81640625" style="784" customWidth="1"/>
    <col min="7158" max="7158" width="13.453125" style="784" customWidth="1"/>
    <col min="7159" max="7159" width="11.81640625" style="784" bestFit="1" customWidth="1"/>
    <col min="7160" max="7160" width="11.54296875" style="784" customWidth="1"/>
    <col min="7161" max="7161" width="9.1796875" style="784"/>
    <col min="7162" max="7162" width="13.453125" style="784" customWidth="1"/>
    <col min="7163" max="7404" width="9.1796875" style="784"/>
    <col min="7405" max="7405" width="10.54296875" style="784" customWidth="1"/>
    <col min="7406" max="7406" width="51.453125" style="784" customWidth="1"/>
    <col min="7407" max="7407" width="7.1796875" style="784" customWidth="1"/>
    <col min="7408" max="7408" width="12.54296875" style="784" customWidth="1"/>
    <col min="7409" max="7409" width="14.54296875" style="784" customWidth="1"/>
    <col min="7410" max="7410" width="18.1796875" style="784" customWidth="1"/>
    <col min="7411" max="7411" width="15" style="784" bestFit="1" customWidth="1"/>
    <col min="7412" max="7412" width="18.26953125" style="784" customWidth="1"/>
    <col min="7413" max="7413" width="8.81640625" style="784" customWidth="1"/>
    <col min="7414" max="7414" width="13.453125" style="784" customWidth="1"/>
    <col min="7415" max="7415" width="11.81640625" style="784" bestFit="1" customWidth="1"/>
    <col min="7416" max="7416" width="11.54296875" style="784" customWidth="1"/>
    <col min="7417" max="7417" width="9.1796875" style="784"/>
    <col min="7418" max="7418" width="13.453125" style="784" customWidth="1"/>
    <col min="7419" max="7660" width="9.1796875" style="784"/>
    <col min="7661" max="7661" width="10.54296875" style="784" customWidth="1"/>
    <col min="7662" max="7662" width="51.453125" style="784" customWidth="1"/>
    <col min="7663" max="7663" width="7.1796875" style="784" customWidth="1"/>
    <col min="7664" max="7664" width="12.54296875" style="784" customWidth="1"/>
    <col min="7665" max="7665" width="14.54296875" style="784" customWidth="1"/>
    <col min="7666" max="7666" width="18.1796875" style="784" customWidth="1"/>
    <col min="7667" max="7667" width="15" style="784" bestFit="1" customWidth="1"/>
    <col min="7668" max="7668" width="18.26953125" style="784" customWidth="1"/>
    <col min="7669" max="7669" width="8.81640625" style="784" customWidth="1"/>
    <col min="7670" max="7670" width="13.453125" style="784" customWidth="1"/>
    <col min="7671" max="7671" width="11.81640625" style="784" bestFit="1" customWidth="1"/>
    <col min="7672" max="7672" width="11.54296875" style="784" customWidth="1"/>
    <col min="7673" max="7673" width="9.1796875" style="784"/>
    <col min="7674" max="7674" width="13.453125" style="784" customWidth="1"/>
    <col min="7675" max="7916" width="9.1796875" style="784"/>
    <col min="7917" max="7917" width="10.54296875" style="784" customWidth="1"/>
    <col min="7918" max="7918" width="51.453125" style="784" customWidth="1"/>
    <col min="7919" max="7919" width="7.1796875" style="784" customWidth="1"/>
    <col min="7920" max="7920" width="12.54296875" style="784" customWidth="1"/>
    <col min="7921" max="7921" width="14.54296875" style="784" customWidth="1"/>
    <col min="7922" max="7922" width="18.1796875" style="784" customWidth="1"/>
    <col min="7923" max="7923" width="15" style="784" bestFit="1" customWidth="1"/>
    <col min="7924" max="7924" width="18.26953125" style="784" customWidth="1"/>
    <col min="7925" max="7925" width="8.81640625" style="784" customWidth="1"/>
    <col min="7926" max="7926" width="13.453125" style="784" customWidth="1"/>
    <col min="7927" max="7927" width="11.81640625" style="784" bestFit="1" customWidth="1"/>
    <col min="7928" max="7928" width="11.54296875" style="784" customWidth="1"/>
    <col min="7929" max="7929" width="9.1796875" style="784"/>
    <col min="7930" max="7930" width="13.453125" style="784" customWidth="1"/>
    <col min="7931" max="8172" width="9.1796875" style="784"/>
    <col min="8173" max="8173" width="10.54296875" style="784" customWidth="1"/>
    <col min="8174" max="8174" width="51.453125" style="784" customWidth="1"/>
    <col min="8175" max="8175" width="7.1796875" style="784" customWidth="1"/>
    <col min="8176" max="8176" width="12.54296875" style="784" customWidth="1"/>
    <col min="8177" max="8177" width="14.54296875" style="784" customWidth="1"/>
    <col min="8178" max="8178" width="18.1796875" style="784" customWidth="1"/>
    <col min="8179" max="8179" width="15" style="784" bestFit="1" customWidth="1"/>
    <col min="8180" max="8180" width="18.26953125" style="784" customWidth="1"/>
    <col min="8181" max="8181" width="8.81640625" style="784" customWidth="1"/>
    <col min="8182" max="8182" width="13.453125" style="784" customWidth="1"/>
    <col min="8183" max="8183" width="11.81640625" style="784" bestFit="1" customWidth="1"/>
    <col min="8184" max="8184" width="11.54296875" style="784" customWidth="1"/>
    <col min="8185" max="8185" width="9.1796875" style="784"/>
    <col min="8186" max="8186" width="13.453125" style="784" customWidth="1"/>
    <col min="8187" max="8428" width="9.1796875" style="784"/>
    <col min="8429" max="8429" width="10.54296875" style="784" customWidth="1"/>
    <col min="8430" max="8430" width="51.453125" style="784" customWidth="1"/>
    <col min="8431" max="8431" width="7.1796875" style="784" customWidth="1"/>
    <col min="8432" max="8432" width="12.54296875" style="784" customWidth="1"/>
    <col min="8433" max="8433" width="14.54296875" style="784" customWidth="1"/>
    <col min="8434" max="8434" width="18.1796875" style="784" customWidth="1"/>
    <col min="8435" max="8435" width="15" style="784" bestFit="1" customWidth="1"/>
    <col min="8436" max="8436" width="18.26953125" style="784" customWidth="1"/>
    <col min="8437" max="8437" width="8.81640625" style="784" customWidth="1"/>
    <col min="8438" max="8438" width="13.453125" style="784" customWidth="1"/>
    <col min="8439" max="8439" width="11.81640625" style="784" bestFit="1" customWidth="1"/>
    <col min="8440" max="8440" width="11.54296875" style="784" customWidth="1"/>
    <col min="8441" max="8441" width="9.1796875" style="784"/>
    <col min="8442" max="8442" width="13.453125" style="784" customWidth="1"/>
    <col min="8443" max="8684" width="9.1796875" style="784"/>
    <col min="8685" max="8685" width="10.54296875" style="784" customWidth="1"/>
    <col min="8686" max="8686" width="51.453125" style="784" customWidth="1"/>
    <col min="8687" max="8687" width="7.1796875" style="784" customWidth="1"/>
    <col min="8688" max="8688" width="12.54296875" style="784" customWidth="1"/>
    <col min="8689" max="8689" width="14.54296875" style="784" customWidth="1"/>
    <col min="8690" max="8690" width="18.1796875" style="784" customWidth="1"/>
    <col min="8691" max="8691" width="15" style="784" bestFit="1" customWidth="1"/>
    <col min="8692" max="8692" width="18.26953125" style="784" customWidth="1"/>
    <col min="8693" max="8693" width="8.81640625" style="784" customWidth="1"/>
    <col min="8694" max="8694" width="13.453125" style="784" customWidth="1"/>
    <col min="8695" max="8695" width="11.81640625" style="784" bestFit="1" customWidth="1"/>
    <col min="8696" max="8696" width="11.54296875" style="784" customWidth="1"/>
    <col min="8697" max="8697" width="9.1796875" style="784"/>
    <col min="8698" max="8698" width="13.453125" style="784" customWidth="1"/>
    <col min="8699" max="8940" width="9.1796875" style="784"/>
    <col min="8941" max="8941" width="10.54296875" style="784" customWidth="1"/>
    <col min="8942" max="8942" width="51.453125" style="784" customWidth="1"/>
    <col min="8943" max="8943" width="7.1796875" style="784" customWidth="1"/>
    <col min="8944" max="8944" width="12.54296875" style="784" customWidth="1"/>
    <col min="8945" max="8945" width="14.54296875" style="784" customWidth="1"/>
    <col min="8946" max="8946" width="18.1796875" style="784" customWidth="1"/>
    <col min="8947" max="8947" width="15" style="784" bestFit="1" customWidth="1"/>
    <col min="8948" max="8948" width="18.26953125" style="784" customWidth="1"/>
    <col min="8949" max="8949" width="8.81640625" style="784" customWidth="1"/>
    <col min="8950" max="8950" width="13.453125" style="784" customWidth="1"/>
    <col min="8951" max="8951" width="11.81640625" style="784" bestFit="1" customWidth="1"/>
    <col min="8952" max="8952" width="11.54296875" style="784" customWidth="1"/>
    <col min="8953" max="8953" width="9.1796875" style="784"/>
    <col min="8954" max="8954" width="13.453125" style="784" customWidth="1"/>
    <col min="8955" max="9196" width="9.1796875" style="784"/>
    <col min="9197" max="9197" width="10.54296875" style="784" customWidth="1"/>
    <col min="9198" max="9198" width="51.453125" style="784" customWidth="1"/>
    <col min="9199" max="9199" width="7.1796875" style="784" customWidth="1"/>
    <col min="9200" max="9200" width="12.54296875" style="784" customWidth="1"/>
    <col min="9201" max="9201" width="14.54296875" style="784" customWidth="1"/>
    <col min="9202" max="9202" width="18.1796875" style="784" customWidth="1"/>
    <col min="9203" max="9203" width="15" style="784" bestFit="1" customWidth="1"/>
    <col min="9204" max="9204" width="18.26953125" style="784" customWidth="1"/>
    <col min="9205" max="9205" width="8.81640625" style="784" customWidth="1"/>
    <col min="9206" max="9206" width="13.453125" style="784" customWidth="1"/>
    <col min="9207" max="9207" width="11.81640625" style="784" bestFit="1" customWidth="1"/>
    <col min="9208" max="9208" width="11.54296875" style="784" customWidth="1"/>
    <col min="9209" max="9209" width="9.1796875" style="784"/>
    <col min="9210" max="9210" width="13.453125" style="784" customWidth="1"/>
    <col min="9211" max="9452" width="9.1796875" style="784"/>
    <col min="9453" max="9453" width="10.54296875" style="784" customWidth="1"/>
    <col min="9454" max="9454" width="51.453125" style="784" customWidth="1"/>
    <col min="9455" max="9455" width="7.1796875" style="784" customWidth="1"/>
    <col min="9456" max="9456" width="12.54296875" style="784" customWidth="1"/>
    <col min="9457" max="9457" width="14.54296875" style="784" customWidth="1"/>
    <col min="9458" max="9458" width="18.1796875" style="784" customWidth="1"/>
    <col min="9459" max="9459" width="15" style="784" bestFit="1" customWidth="1"/>
    <col min="9460" max="9460" width="18.26953125" style="784" customWidth="1"/>
    <col min="9461" max="9461" width="8.81640625" style="784" customWidth="1"/>
    <col min="9462" max="9462" width="13.453125" style="784" customWidth="1"/>
    <col min="9463" max="9463" width="11.81640625" style="784" bestFit="1" customWidth="1"/>
    <col min="9464" max="9464" width="11.54296875" style="784" customWidth="1"/>
    <col min="9465" max="9465" width="9.1796875" style="784"/>
    <col min="9466" max="9466" width="13.453125" style="784" customWidth="1"/>
    <col min="9467" max="9708" width="9.1796875" style="784"/>
    <col min="9709" max="9709" width="10.54296875" style="784" customWidth="1"/>
    <col min="9710" max="9710" width="51.453125" style="784" customWidth="1"/>
    <col min="9711" max="9711" width="7.1796875" style="784" customWidth="1"/>
    <col min="9712" max="9712" width="12.54296875" style="784" customWidth="1"/>
    <col min="9713" max="9713" width="14.54296875" style="784" customWidth="1"/>
    <col min="9714" max="9714" width="18.1796875" style="784" customWidth="1"/>
    <col min="9715" max="9715" width="15" style="784" bestFit="1" customWidth="1"/>
    <col min="9716" max="9716" width="18.26953125" style="784" customWidth="1"/>
    <col min="9717" max="9717" width="8.81640625" style="784" customWidth="1"/>
    <col min="9718" max="9718" width="13.453125" style="784" customWidth="1"/>
    <col min="9719" max="9719" width="11.81640625" style="784" bestFit="1" customWidth="1"/>
    <col min="9720" max="9720" width="11.54296875" style="784" customWidth="1"/>
    <col min="9721" max="9721" width="9.1796875" style="784"/>
    <col min="9722" max="9722" width="13.453125" style="784" customWidth="1"/>
    <col min="9723" max="9964" width="9.1796875" style="784"/>
    <col min="9965" max="9965" width="10.54296875" style="784" customWidth="1"/>
    <col min="9966" max="9966" width="51.453125" style="784" customWidth="1"/>
    <col min="9967" max="9967" width="7.1796875" style="784" customWidth="1"/>
    <col min="9968" max="9968" width="12.54296875" style="784" customWidth="1"/>
    <col min="9969" max="9969" width="14.54296875" style="784" customWidth="1"/>
    <col min="9970" max="9970" width="18.1796875" style="784" customWidth="1"/>
    <col min="9971" max="9971" width="15" style="784" bestFit="1" customWidth="1"/>
    <col min="9972" max="9972" width="18.26953125" style="784" customWidth="1"/>
    <col min="9973" max="9973" width="8.81640625" style="784" customWidth="1"/>
    <col min="9974" max="9974" width="13.453125" style="784" customWidth="1"/>
    <col min="9975" max="9975" width="11.81640625" style="784" bestFit="1" customWidth="1"/>
    <col min="9976" max="9976" width="11.54296875" style="784" customWidth="1"/>
    <col min="9977" max="9977" width="9.1796875" style="784"/>
    <col min="9978" max="9978" width="13.453125" style="784" customWidth="1"/>
    <col min="9979" max="10220" width="9.1796875" style="784"/>
    <col min="10221" max="10221" width="10.54296875" style="784" customWidth="1"/>
    <col min="10222" max="10222" width="51.453125" style="784" customWidth="1"/>
    <col min="10223" max="10223" width="7.1796875" style="784" customWidth="1"/>
    <col min="10224" max="10224" width="12.54296875" style="784" customWidth="1"/>
    <col min="10225" max="10225" width="14.54296875" style="784" customWidth="1"/>
    <col min="10226" max="10226" width="18.1796875" style="784" customWidth="1"/>
    <col min="10227" max="10227" width="15" style="784" bestFit="1" customWidth="1"/>
    <col min="10228" max="10228" width="18.26953125" style="784" customWidth="1"/>
    <col min="10229" max="10229" width="8.81640625" style="784" customWidth="1"/>
    <col min="10230" max="10230" width="13.453125" style="784" customWidth="1"/>
    <col min="10231" max="10231" width="11.81640625" style="784" bestFit="1" customWidth="1"/>
    <col min="10232" max="10232" width="11.54296875" style="784" customWidth="1"/>
    <col min="10233" max="10233" width="9.1796875" style="784"/>
    <col min="10234" max="10234" width="13.453125" style="784" customWidth="1"/>
    <col min="10235" max="10476" width="9.1796875" style="784"/>
    <col min="10477" max="10477" width="10.54296875" style="784" customWidth="1"/>
    <col min="10478" max="10478" width="51.453125" style="784" customWidth="1"/>
    <col min="10479" max="10479" width="7.1796875" style="784" customWidth="1"/>
    <col min="10480" max="10480" width="12.54296875" style="784" customWidth="1"/>
    <col min="10481" max="10481" width="14.54296875" style="784" customWidth="1"/>
    <col min="10482" max="10482" width="18.1796875" style="784" customWidth="1"/>
    <col min="10483" max="10483" width="15" style="784" bestFit="1" customWidth="1"/>
    <col min="10484" max="10484" width="18.26953125" style="784" customWidth="1"/>
    <col min="10485" max="10485" width="8.81640625" style="784" customWidth="1"/>
    <col min="10486" max="10486" width="13.453125" style="784" customWidth="1"/>
    <col min="10487" max="10487" width="11.81640625" style="784" bestFit="1" customWidth="1"/>
    <col min="10488" max="10488" width="11.54296875" style="784" customWidth="1"/>
    <col min="10489" max="10489" width="9.1796875" style="784"/>
    <col min="10490" max="10490" width="13.453125" style="784" customWidth="1"/>
    <col min="10491" max="10732" width="9.1796875" style="784"/>
    <col min="10733" max="10733" width="10.54296875" style="784" customWidth="1"/>
    <col min="10734" max="10734" width="51.453125" style="784" customWidth="1"/>
    <col min="10735" max="10735" width="7.1796875" style="784" customWidth="1"/>
    <col min="10736" max="10736" width="12.54296875" style="784" customWidth="1"/>
    <col min="10737" max="10737" width="14.54296875" style="784" customWidth="1"/>
    <col min="10738" max="10738" width="18.1796875" style="784" customWidth="1"/>
    <col min="10739" max="10739" width="15" style="784" bestFit="1" customWidth="1"/>
    <col min="10740" max="10740" width="18.26953125" style="784" customWidth="1"/>
    <col min="10741" max="10741" width="8.81640625" style="784" customWidth="1"/>
    <col min="10742" max="10742" width="13.453125" style="784" customWidth="1"/>
    <col min="10743" max="10743" width="11.81640625" style="784" bestFit="1" customWidth="1"/>
    <col min="10744" max="10744" width="11.54296875" style="784" customWidth="1"/>
    <col min="10745" max="10745" width="9.1796875" style="784"/>
    <col min="10746" max="10746" width="13.453125" style="784" customWidth="1"/>
    <col min="10747" max="10988" width="9.1796875" style="784"/>
    <col min="10989" max="10989" width="10.54296875" style="784" customWidth="1"/>
    <col min="10990" max="10990" width="51.453125" style="784" customWidth="1"/>
    <col min="10991" max="10991" width="7.1796875" style="784" customWidth="1"/>
    <col min="10992" max="10992" width="12.54296875" style="784" customWidth="1"/>
    <col min="10993" max="10993" width="14.54296875" style="784" customWidth="1"/>
    <col min="10994" max="10994" width="18.1796875" style="784" customWidth="1"/>
    <col min="10995" max="10995" width="15" style="784" bestFit="1" customWidth="1"/>
    <col min="10996" max="10996" width="18.26953125" style="784" customWidth="1"/>
    <col min="10997" max="10997" width="8.81640625" style="784" customWidth="1"/>
    <col min="10998" max="10998" width="13.453125" style="784" customWidth="1"/>
    <col min="10999" max="10999" width="11.81640625" style="784" bestFit="1" customWidth="1"/>
    <col min="11000" max="11000" width="11.54296875" style="784" customWidth="1"/>
    <col min="11001" max="11001" width="9.1796875" style="784"/>
    <col min="11002" max="11002" width="13.453125" style="784" customWidth="1"/>
    <col min="11003" max="11244" width="9.1796875" style="784"/>
    <col min="11245" max="11245" width="10.54296875" style="784" customWidth="1"/>
    <col min="11246" max="11246" width="51.453125" style="784" customWidth="1"/>
    <col min="11247" max="11247" width="7.1796875" style="784" customWidth="1"/>
    <col min="11248" max="11248" width="12.54296875" style="784" customWidth="1"/>
    <col min="11249" max="11249" width="14.54296875" style="784" customWidth="1"/>
    <col min="11250" max="11250" width="18.1796875" style="784" customWidth="1"/>
    <col min="11251" max="11251" width="15" style="784" bestFit="1" customWidth="1"/>
    <col min="11252" max="11252" width="18.26953125" style="784" customWidth="1"/>
    <col min="11253" max="11253" width="8.81640625" style="784" customWidth="1"/>
    <col min="11254" max="11254" width="13.453125" style="784" customWidth="1"/>
    <col min="11255" max="11255" width="11.81640625" style="784" bestFit="1" customWidth="1"/>
    <col min="11256" max="11256" width="11.54296875" style="784" customWidth="1"/>
    <col min="11257" max="11257" width="9.1796875" style="784"/>
    <col min="11258" max="11258" width="13.453125" style="784" customWidth="1"/>
    <col min="11259" max="11500" width="9.1796875" style="784"/>
    <col min="11501" max="11501" width="10.54296875" style="784" customWidth="1"/>
    <col min="11502" max="11502" width="51.453125" style="784" customWidth="1"/>
    <col min="11503" max="11503" width="7.1796875" style="784" customWidth="1"/>
    <col min="11504" max="11504" width="12.54296875" style="784" customWidth="1"/>
    <col min="11505" max="11505" width="14.54296875" style="784" customWidth="1"/>
    <col min="11506" max="11506" width="18.1796875" style="784" customWidth="1"/>
    <col min="11507" max="11507" width="15" style="784" bestFit="1" customWidth="1"/>
    <col min="11508" max="11508" width="18.26953125" style="784" customWidth="1"/>
    <col min="11509" max="11509" width="8.81640625" style="784" customWidth="1"/>
    <col min="11510" max="11510" width="13.453125" style="784" customWidth="1"/>
    <col min="11511" max="11511" width="11.81640625" style="784" bestFit="1" customWidth="1"/>
    <col min="11512" max="11512" width="11.54296875" style="784" customWidth="1"/>
    <col min="11513" max="11513" width="9.1796875" style="784"/>
    <col min="11514" max="11514" width="13.453125" style="784" customWidth="1"/>
    <col min="11515" max="11756" width="9.1796875" style="784"/>
    <col min="11757" max="11757" width="10.54296875" style="784" customWidth="1"/>
    <col min="11758" max="11758" width="51.453125" style="784" customWidth="1"/>
    <col min="11759" max="11759" width="7.1796875" style="784" customWidth="1"/>
    <col min="11760" max="11760" width="12.54296875" style="784" customWidth="1"/>
    <col min="11761" max="11761" width="14.54296875" style="784" customWidth="1"/>
    <col min="11762" max="11762" width="18.1796875" style="784" customWidth="1"/>
    <col min="11763" max="11763" width="15" style="784" bestFit="1" customWidth="1"/>
    <col min="11764" max="11764" width="18.26953125" style="784" customWidth="1"/>
    <col min="11765" max="11765" width="8.81640625" style="784" customWidth="1"/>
    <col min="11766" max="11766" width="13.453125" style="784" customWidth="1"/>
    <col min="11767" max="11767" width="11.81640625" style="784" bestFit="1" customWidth="1"/>
    <col min="11768" max="11768" width="11.54296875" style="784" customWidth="1"/>
    <col min="11769" max="11769" width="9.1796875" style="784"/>
    <col min="11770" max="11770" width="13.453125" style="784" customWidth="1"/>
    <col min="11771" max="12012" width="9.1796875" style="784"/>
    <col min="12013" max="12013" width="10.54296875" style="784" customWidth="1"/>
    <col min="12014" max="12014" width="51.453125" style="784" customWidth="1"/>
    <col min="12015" max="12015" width="7.1796875" style="784" customWidth="1"/>
    <col min="12016" max="12016" width="12.54296875" style="784" customWidth="1"/>
    <col min="12017" max="12017" width="14.54296875" style="784" customWidth="1"/>
    <col min="12018" max="12018" width="18.1796875" style="784" customWidth="1"/>
    <col min="12019" max="12019" width="15" style="784" bestFit="1" customWidth="1"/>
    <col min="12020" max="12020" width="18.26953125" style="784" customWidth="1"/>
    <col min="12021" max="12021" width="8.81640625" style="784" customWidth="1"/>
    <col min="12022" max="12022" width="13.453125" style="784" customWidth="1"/>
    <col min="12023" max="12023" width="11.81640625" style="784" bestFit="1" customWidth="1"/>
    <col min="12024" max="12024" width="11.54296875" style="784" customWidth="1"/>
    <col min="12025" max="12025" width="9.1796875" style="784"/>
    <col min="12026" max="12026" width="13.453125" style="784" customWidth="1"/>
    <col min="12027" max="12268" width="9.1796875" style="784"/>
    <col min="12269" max="12269" width="10.54296875" style="784" customWidth="1"/>
    <col min="12270" max="12270" width="51.453125" style="784" customWidth="1"/>
    <col min="12271" max="12271" width="7.1796875" style="784" customWidth="1"/>
    <col min="12272" max="12272" width="12.54296875" style="784" customWidth="1"/>
    <col min="12273" max="12273" width="14.54296875" style="784" customWidth="1"/>
    <col min="12274" max="12274" width="18.1796875" style="784" customWidth="1"/>
    <col min="12275" max="12275" width="15" style="784" bestFit="1" customWidth="1"/>
    <col min="12276" max="12276" width="18.26953125" style="784" customWidth="1"/>
    <col min="12277" max="12277" width="8.81640625" style="784" customWidth="1"/>
    <col min="12278" max="12278" width="13.453125" style="784" customWidth="1"/>
    <col min="12279" max="12279" width="11.81640625" style="784" bestFit="1" customWidth="1"/>
    <col min="12280" max="12280" width="11.54296875" style="784" customWidth="1"/>
    <col min="12281" max="12281" width="9.1796875" style="784"/>
    <col min="12282" max="12282" width="13.453125" style="784" customWidth="1"/>
    <col min="12283" max="12524" width="9.1796875" style="784"/>
    <col min="12525" max="12525" width="10.54296875" style="784" customWidth="1"/>
    <col min="12526" max="12526" width="51.453125" style="784" customWidth="1"/>
    <col min="12527" max="12527" width="7.1796875" style="784" customWidth="1"/>
    <col min="12528" max="12528" width="12.54296875" style="784" customWidth="1"/>
    <col min="12529" max="12529" width="14.54296875" style="784" customWidth="1"/>
    <col min="12530" max="12530" width="18.1796875" style="784" customWidth="1"/>
    <col min="12531" max="12531" width="15" style="784" bestFit="1" customWidth="1"/>
    <col min="12532" max="12532" width="18.26953125" style="784" customWidth="1"/>
    <col min="12533" max="12533" width="8.81640625" style="784" customWidth="1"/>
    <col min="12534" max="12534" width="13.453125" style="784" customWidth="1"/>
    <col min="12535" max="12535" width="11.81640625" style="784" bestFit="1" customWidth="1"/>
    <col min="12536" max="12536" width="11.54296875" style="784" customWidth="1"/>
    <col min="12537" max="12537" width="9.1796875" style="784"/>
    <col min="12538" max="12538" width="13.453125" style="784" customWidth="1"/>
    <col min="12539" max="12780" width="9.1796875" style="784"/>
    <col min="12781" max="12781" width="10.54296875" style="784" customWidth="1"/>
    <col min="12782" max="12782" width="51.453125" style="784" customWidth="1"/>
    <col min="12783" max="12783" width="7.1796875" style="784" customWidth="1"/>
    <col min="12784" max="12784" width="12.54296875" style="784" customWidth="1"/>
    <col min="12785" max="12785" width="14.54296875" style="784" customWidth="1"/>
    <col min="12786" max="12786" width="18.1796875" style="784" customWidth="1"/>
    <col min="12787" max="12787" width="15" style="784" bestFit="1" customWidth="1"/>
    <col min="12788" max="12788" width="18.26953125" style="784" customWidth="1"/>
    <col min="12789" max="12789" width="8.81640625" style="784" customWidth="1"/>
    <col min="12790" max="12790" width="13.453125" style="784" customWidth="1"/>
    <col min="12791" max="12791" width="11.81640625" style="784" bestFit="1" customWidth="1"/>
    <col min="12792" max="12792" width="11.54296875" style="784" customWidth="1"/>
    <col min="12793" max="12793" width="9.1796875" style="784"/>
    <col min="12794" max="12794" width="13.453125" style="784" customWidth="1"/>
    <col min="12795" max="13036" width="9.1796875" style="784"/>
    <col min="13037" max="13037" width="10.54296875" style="784" customWidth="1"/>
    <col min="13038" max="13038" width="51.453125" style="784" customWidth="1"/>
    <col min="13039" max="13039" width="7.1796875" style="784" customWidth="1"/>
    <col min="13040" max="13040" width="12.54296875" style="784" customWidth="1"/>
    <col min="13041" max="13041" width="14.54296875" style="784" customWidth="1"/>
    <col min="13042" max="13042" width="18.1796875" style="784" customWidth="1"/>
    <col min="13043" max="13043" width="15" style="784" bestFit="1" customWidth="1"/>
    <col min="13044" max="13044" width="18.26953125" style="784" customWidth="1"/>
    <col min="13045" max="13045" width="8.81640625" style="784" customWidth="1"/>
    <col min="13046" max="13046" width="13.453125" style="784" customWidth="1"/>
    <col min="13047" max="13047" width="11.81640625" style="784" bestFit="1" customWidth="1"/>
    <col min="13048" max="13048" width="11.54296875" style="784" customWidth="1"/>
    <col min="13049" max="13049" width="9.1796875" style="784"/>
    <col min="13050" max="13050" width="13.453125" style="784" customWidth="1"/>
    <col min="13051" max="13292" width="9.1796875" style="784"/>
    <col min="13293" max="13293" width="10.54296875" style="784" customWidth="1"/>
    <col min="13294" max="13294" width="51.453125" style="784" customWidth="1"/>
    <col min="13295" max="13295" width="7.1796875" style="784" customWidth="1"/>
    <col min="13296" max="13296" width="12.54296875" style="784" customWidth="1"/>
    <col min="13297" max="13297" width="14.54296875" style="784" customWidth="1"/>
    <col min="13298" max="13298" width="18.1796875" style="784" customWidth="1"/>
    <col min="13299" max="13299" width="15" style="784" bestFit="1" customWidth="1"/>
    <col min="13300" max="13300" width="18.26953125" style="784" customWidth="1"/>
    <col min="13301" max="13301" width="8.81640625" style="784" customWidth="1"/>
    <col min="13302" max="13302" width="13.453125" style="784" customWidth="1"/>
    <col min="13303" max="13303" width="11.81640625" style="784" bestFit="1" customWidth="1"/>
    <col min="13304" max="13304" width="11.54296875" style="784" customWidth="1"/>
    <col min="13305" max="13305" width="9.1796875" style="784"/>
    <col min="13306" max="13306" width="13.453125" style="784" customWidth="1"/>
    <col min="13307" max="13548" width="9.1796875" style="784"/>
    <col min="13549" max="13549" width="10.54296875" style="784" customWidth="1"/>
    <col min="13550" max="13550" width="51.453125" style="784" customWidth="1"/>
    <col min="13551" max="13551" width="7.1796875" style="784" customWidth="1"/>
    <col min="13552" max="13552" width="12.54296875" style="784" customWidth="1"/>
    <col min="13553" max="13553" width="14.54296875" style="784" customWidth="1"/>
    <col min="13554" max="13554" width="18.1796875" style="784" customWidth="1"/>
    <col min="13555" max="13555" width="15" style="784" bestFit="1" customWidth="1"/>
    <col min="13556" max="13556" width="18.26953125" style="784" customWidth="1"/>
    <col min="13557" max="13557" width="8.81640625" style="784" customWidth="1"/>
    <col min="13558" max="13558" width="13.453125" style="784" customWidth="1"/>
    <col min="13559" max="13559" width="11.81640625" style="784" bestFit="1" customWidth="1"/>
    <col min="13560" max="13560" width="11.54296875" style="784" customWidth="1"/>
    <col min="13561" max="13561" width="9.1796875" style="784"/>
    <col min="13562" max="13562" width="13.453125" style="784" customWidth="1"/>
    <col min="13563" max="13804" width="9.1796875" style="784"/>
    <col min="13805" max="13805" width="10.54296875" style="784" customWidth="1"/>
    <col min="13806" max="13806" width="51.453125" style="784" customWidth="1"/>
    <col min="13807" max="13807" width="7.1796875" style="784" customWidth="1"/>
    <col min="13808" max="13808" width="12.54296875" style="784" customWidth="1"/>
    <col min="13809" max="13809" width="14.54296875" style="784" customWidth="1"/>
    <col min="13810" max="13810" width="18.1796875" style="784" customWidth="1"/>
    <col min="13811" max="13811" width="15" style="784" bestFit="1" customWidth="1"/>
    <col min="13812" max="13812" width="18.26953125" style="784" customWidth="1"/>
    <col min="13813" max="13813" width="8.81640625" style="784" customWidth="1"/>
    <col min="13814" max="13814" width="13.453125" style="784" customWidth="1"/>
    <col min="13815" max="13815" width="11.81640625" style="784" bestFit="1" customWidth="1"/>
    <col min="13816" max="13816" width="11.54296875" style="784" customWidth="1"/>
    <col min="13817" max="13817" width="9.1796875" style="784"/>
    <col min="13818" max="13818" width="13.453125" style="784" customWidth="1"/>
    <col min="13819" max="14060" width="9.1796875" style="784"/>
    <col min="14061" max="14061" width="10.54296875" style="784" customWidth="1"/>
    <col min="14062" max="14062" width="51.453125" style="784" customWidth="1"/>
    <col min="14063" max="14063" width="7.1796875" style="784" customWidth="1"/>
    <col min="14064" max="14064" width="12.54296875" style="784" customWidth="1"/>
    <col min="14065" max="14065" width="14.54296875" style="784" customWidth="1"/>
    <col min="14066" max="14066" width="18.1796875" style="784" customWidth="1"/>
    <col min="14067" max="14067" width="15" style="784" bestFit="1" customWidth="1"/>
    <col min="14068" max="14068" width="18.26953125" style="784" customWidth="1"/>
    <col min="14069" max="14069" width="8.81640625" style="784" customWidth="1"/>
    <col min="14070" max="14070" width="13.453125" style="784" customWidth="1"/>
    <col min="14071" max="14071" width="11.81640625" style="784" bestFit="1" customWidth="1"/>
    <col min="14072" max="14072" width="11.54296875" style="784" customWidth="1"/>
    <col min="14073" max="14073" width="9.1796875" style="784"/>
    <col min="14074" max="14074" width="13.453125" style="784" customWidth="1"/>
    <col min="14075" max="14316" width="9.1796875" style="784"/>
    <col min="14317" max="14317" width="10.54296875" style="784" customWidth="1"/>
    <col min="14318" max="14318" width="51.453125" style="784" customWidth="1"/>
    <col min="14319" max="14319" width="7.1796875" style="784" customWidth="1"/>
    <col min="14320" max="14320" width="12.54296875" style="784" customWidth="1"/>
    <col min="14321" max="14321" width="14.54296875" style="784" customWidth="1"/>
    <col min="14322" max="14322" width="18.1796875" style="784" customWidth="1"/>
    <col min="14323" max="14323" width="15" style="784" bestFit="1" customWidth="1"/>
    <col min="14324" max="14324" width="18.26953125" style="784" customWidth="1"/>
    <col min="14325" max="14325" width="8.81640625" style="784" customWidth="1"/>
    <col min="14326" max="14326" width="13.453125" style="784" customWidth="1"/>
    <col min="14327" max="14327" width="11.81640625" style="784" bestFit="1" customWidth="1"/>
    <col min="14328" max="14328" width="11.54296875" style="784" customWidth="1"/>
    <col min="14329" max="14329" width="9.1796875" style="784"/>
    <col min="14330" max="14330" width="13.453125" style="784" customWidth="1"/>
    <col min="14331" max="14572" width="9.1796875" style="784"/>
    <col min="14573" max="14573" width="10.54296875" style="784" customWidth="1"/>
    <col min="14574" max="14574" width="51.453125" style="784" customWidth="1"/>
    <col min="14575" max="14575" width="7.1796875" style="784" customWidth="1"/>
    <col min="14576" max="14576" width="12.54296875" style="784" customWidth="1"/>
    <col min="14577" max="14577" width="14.54296875" style="784" customWidth="1"/>
    <col min="14578" max="14578" width="18.1796875" style="784" customWidth="1"/>
    <col min="14579" max="14579" width="15" style="784" bestFit="1" customWidth="1"/>
    <col min="14580" max="14580" width="18.26953125" style="784" customWidth="1"/>
    <col min="14581" max="14581" width="8.81640625" style="784" customWidth="1"/>
    <col min="14582" max="14582" width="13.453125" style="784" customWidth="1"/>
    <col min="14583" max="14583" width="11.81640625" style="784" bestFit="1" customWidth="1"/>
    <col min="14584" max="14584" width="11.54296875" style="784" customWidth="1"/>
    <col min="14585" max="14585" width="9.1796875" style="784"/>
    <col min="14586" max="14586" width="13.453125" style="784" customWidth="1"/>
    <col min="14587" max="14828" width="9.1796875" style="784"/>
    <col min="14829" max="14829" width="10.54296875" style="784" customWidth="1"/>
    <col min="14830" max="14830" width="51.453125" style="784" customWidth="1"/>
    <col min="14831" max="14831" width="7.1796875" style="784" customWidth="1"/>
    <col min="14832" max="14832" width="12.54296875" style="784" customWidth="1"/>
    <col min="14833" max="14833" width="14.54296875" style="784" customWidth="1"/>
    <col min="14834" max="14834" width="18.1796875" style="784" customWidth="1"/>
    <col min="14835" max="14835" width="15" style="784" bestFit="1" customWidth="1"/>
    <col min="14836" max="14836" width="18.26953125" style="784" customWidth="1"/>
    <col min="14837" max="14837" width="8.81640625" style="784" customWidth="1"/>
    <col min="14838" max="14838" width="13.453125" style="784" customWidth="1"/>
    <col min="14839" max="14839" width="11.81640625" style="784" bestFit="1" customWidth="1"/>
    <col min="14840" max="14840" width="11.54296875" style="784" customWidth="1"/>
    <col min="14841" max="14841" width="9.1796875" style="784"/>
    <col min="14842" max="14842" width="13.453125" style="784" customWidth="1"/>
    <col min="14843" max="15084" width="9.1796875" style="784"/>
    <col min="15085" max="15085" width="10.54296875" style="784" customWidth="1"/>
    <col min="15086" max="15086" width="51.453125" style="784" customWidth="1"/>
    <col min="15087" max="15087" width="7.1796875" style="784" customWidth="1"/>
    <col min="15088" max="15088" width="12.54296875" style="784" customWidth="1"/>
    <col min="15089" max="15089" width="14.54296875" style="784" customWidth="1"/>
    <col min="15090" max="15090" width="18.1796875" style="784" customWidth="1"/>
    <col min="15091" max="15091" width="15" style="784" bestFit="1" customWidth="1"/>
    <col min="15092" max="15092" width="18.26953125" style="784" customWidth="1"/>
    <col min="15093" max="15093" width="8.81640625" style="784" customWidth="1"/>
    <col min="15094" max="15094" width="13.453125" style="784" customWidth="1"/>
    <col min="15095" max="15095" width="11.81640625" style="784" bestFit="1" customWidth="1"/>
    <col min="15096" max="15096" width="11.54296875" style="784" customWidth="1"/>
    <col min="15097" max="15097" width="9.1796875" style="784"/>
    <col min="15098" max="15098" width="13.453125" style="784" customWidth="1"/>
    <col min="15099" max="15340" width="9.1796875" style="784"/>
    <col min="15341" max="15341" width="10.54296875" style="784" customWidth="1"/>
    <col min="15342" max="15342" width="51.453125" style="784" customWidth="1"/>
    <col min="15343" max="15343" width="7.1796875" style="784" customWidth="1"/>
    <col min="15344" max="15344" width="12.54296875" style="784" customWidth="1"/>
    <col min="15345" max="15345" width="14.54296875" style="784" customWidth="1"/>
    <col min="15346" max="15346" width="18.1796875" style="784" customWidth="1"/>
    <col min="15347" max="15347" width="15" style="784" bestFit="1" customWidth="1"/>
    <col min="15348" max="15348" width="18.26953125" style="784" customWidth="1"/>
    <col min="15349" max="15349" width="8.81640625" style="784" customWidth="1"/>
    <col min="15350" max="15350" width="13.453125" style="784" customWidth="1"/>
    <col min="15351" max="15351" width="11.81640625" style="784" bestFit="1" customWidth="1"/>
    <col min="15352" max="15352" width="11.54296875" style="784" customWidth="1"/>
    <col min="15353" max="15353" width="9.1796875" style="784"/>
    <col min="15354" max="15354" width="13.453125" style="784" customWidth="1"/>
    <col min="15355" max="15596" width="9.1796875" style="784"/>
    <col min="15597" max="15597" width="10.54296875" style="784" customWidth="1"/>
    <col min="15598" max="15598" width="51.453125" style="784" customWidth="1"/>
    <col min="15599" max="15599" width="7.1796875" style="784" customWidth="1"/>
    <col min="15600" max="15600" width="12.54296875" style="784" customWidth="1"/>
    <col min="15601" max="15601" width="14.54296875" style="784" customWidth="1"/>
    <col min="15602" max="15602" width="18.1796875" style="784" customWidth="1"/>
    <col min="15603" max="15603" width="15" style="784" bestFit="1" customWidth="1"/>
    <col min="15604" max="15604" width="18.26953125" style="784" customWidth="1"/>
    <col min="15605" max="15605" width="8.81640625" style="784" customWidth="1"/>
    <col min="15606" max="15606" width="13.453125" style="784" customWidth="1"/>
    <col min="15607" max="15607" width="11.81640625" style="784" bestFit="1" customWidth="1"/>
    <col min="15608" max="15608" width="11.54296875" style="784" customWidth="1"/>
    <col min="15609" max="15609" width="9.1796875" style="784"/>
    <col min="15610" max="15610" width="13.453125" style="784" customWidth="1"/>
    <col min="15611" max="15852" width="9.1796875" style="784"/>
    <col min="15853" max="15853" width="10.54296875" style="784" customWidth="1"/>
    <col min="15854" max="15854" width="51.453125" style="784" customWidth="1"/>
    <col min="15855" max="15855" width="7.1796875" style="784" customWidth="1"/>
    <col min="15856" max="15856" width="12.54296875" style="784" customWidth="1"/>
    <col min="15857" max="15857" width="14.54296875" style="784" customWidth="1"/>
    <col min="15858" max="15858" width="18.1796875" style="784" customWidth="1"/>
    <col min="15859" max="15859" width="15" style="784" bestFit="1" customWidth="1"/>
    <col min="15860" max="15860" width="18.26953125" style="784" customWidth="1"/>
    <col min="15861" max="15861" width="8.81640625" style="784" customWidth="1"/>
    <col min="15862" max="15862" width="13.453125" style="784" customWidth="1"/>
    <col min="15863" max="15863" width="11.81640625" style="784" bestFit="1" customWidth="1"/>
    <col min="15864" max="15864" width="11.54296875" style="784" customWidth="1"/>
    <col min="15865" max="15865" width="9.1796875" style="784"/>
    <col min="15866" max="15866" width="13.453125" style="784" customWidth="1"/>
    <col min="15867" max="16108" width="9.1796875" style="784"/>
    <col min="16109" max="16109" width="10.54296875" style="784" customWidth="1"/>
    <col min="16110" max="16110" width="51.453125" style="784" customWidth="1"/>
    <col min="16111" max="16111" width="7.1796875" style="784" customWidth="1"/>
    <col min="16112" max="16112" width="12.54296875" style="784" customWidth="1"/>
    <col min="16113" max="16113" width="14.54296875" style="784" customWidth="1"/>
    <col min="16114" max="16114" width="18.1796875" style="784" customWidth="1"/>
    <col min="16115" max="16115" width="15" style="784" bestFit="1" customWidth="1"/>
    <col min="16116" max="16116" width="18.26953125" style="784" customWidth="1"/>
    <col min="16117" max="16117" width="8.81640625" style="784" customWidth="1"/>
    <col min="16118" max="16118" width="13.453125" style="784" customWidth="1"/>
    <col min="16119" max="16119" width="11.81640625" style="784" bestFit="1" customWidth="1"/>
    <col min="16120" max="16120" width="11.54296875" style="784" customWidth="1"/>
    <col min="16121" max="16121" width="9.1796875" style="784"/>
    <col min="16122" max="16122" width="13.453125" style="784" customWidth="1"/>
    <col min="16123" max="16384" width="9.1796875" style="784"/>
  </cols>
  <sheetData>
    <row r="1" spans="1:6" s="79" customFormat="1" ht="20.149999999999999" customHeight="1">
      <c r="A1" s="1037" t="s">
        <v>921</v>
      </c>
      <c r="B1" s="1038"/>
      <c r="C1" s="1038"/>
      <c r="D1" s="1038"/>
      <c r="E1" s="1038"/>
      <c r="F1" s="1051"/>
    </row>
    <row r="2" spans="1:6" s="79" customFormat="1" ht="20.149999999999999" customHeight="1">
      <c r="A2" s="1027" t="s">
        <v>1957</v>
      </c>
      <c r="B2" s="1027"/>
      <c r="C2" s="1027"/>
      <c r="D2" s="1027"/>
      <c r="E2" s="1027"/>
      <c r="F2" s="1047"/>
    </row>
    <row r="3" spans="1:6" s="79" customFormat="1" ht="20.149999999999999" customHeight="1">
      <c r="A3" s="472" t="s">
        <v>1223</v>
      </c>
      <c r="B3" s="473" t="s">
        <v>1738</v>
      </c>
      <c r="C3" s="781"/>
      <c r="D3" s="781"/>
      <c r="E3" s="782"/>
      <c r="F3" s="783"/>
    </row>
    <row r="4" spans="1:6" ht="20.149999999999999" customHeight="1">
      <c r="A4" s="1083" t="s">
        <v>1963</v>
      </c>
      <c r="B4" s="1083"/>
      <c r="C4" s="1083"/>
      <c r="D4" s="1083"/>
      <c r="E4" s="1083"/>
      <c r="F4" s="1083"/>
    </row>
    <row r="5" spans="1:6" ht="13.15" customHeight="1">
      <c r="A5" s="785"/>
      <c r="B5" s="786"/>
      <c r="C5" s="785"/>
      <c r="D5" s="785"/>
      <c r="E5" s="787"/>
      <c r="F5" s="787"/>
    </row>
    <row r="6" spans="1:6">
      <c r="A6" s="788" t="s">
        <v>1225</v>
      </c>
      <c r="B6" s="788" t="s">
        <v>1226</v>
      </c>
      <c r="C6" s="788" t="s">
        <v>2</v>
      </c>
      <c r="D6" s="789" t="s">
        <v>3</v>
      </c>
      <c r="E6" s="790" t="s">
        <v>1227</v>
      </c>
      <c r="F6" s="790" t="s">
        <v>1228</v>
      </c>
    </row>
    <row r="7" spans="1:6">
      <c r="A7" s="791"/>
      <c r="B7" s="792"/>
      <c r="C7" s="791"/>
      <c r="D7" s="793"/>
      <c r="E7" s="794" t="s">
        <v>1428</v>
      </c>
      <c r="F7" s="794" t="s">
        <v>1428</v>
      </c>
    </row>
    <row r="8" spans="1:6" ht="12.75" customHeight="1">
      <c r="A8" s="795"/>
      <c r="B8" s="796"/>
      <c r="C8" s="795"/>
      <c r="D8" s="795"/>
      <c r="E8" s="797"/>
      <c r="F8" s="797"/>
    </row>
    <row r="9" spans="1:6">
      <c r="A9" s="795"/>
      <c r="B9" s="539" t="s">
        <v>1427</v>
      </c>
      <c r="C9" s="795"/>
      <c r="D9" s="795"/>
      <c r="E9" s="797"/>
      <c r="F9" s="797"/>
    </row>
    <row r="10" spans="1:6">
      <c r="A10" s="795"/>
      <c r="B10" s="539"/>
      <c r="C10" s="795"/>
      <c r="D10" s="798"/>
      <c r="E10" s="797"/>
      <c r="F10" s="797"/>
    </row>
    <row r="11" spans="1:6" ht="52">
      <c r="A11" s="795"/>
      <c r="B11" s="799" t="s">
        <v>1662</v>
      </c>
      <c r="C11" s="795"/>
      <c r="D11" s="798"/>
      <c r="E11" s="797"/>
      <c r="F11" s="797"/>
    </row>
    <row r="12" spans="1:6">
      <c r="A12" s="795"/>
      <c r="B12" s="796"/>
      <c r="C12" s="795"/>
      <c r="D12" s="798"/>
      <c r="E12" s="797"/>
      <c r="F12" s="797"/>
    </row>
    <row r="13" spans="1:6">
      <c r="A13" s="800"/>
      <c r="B13" s="801" t="s">
        <v>1426</v>
      </c>
      <c r="C13" s="800"/>
      <c r="D13" s="802"/>
      <c r="E13" s="803"/>
      <c r="F13" s="803"/>
    </row>
    <row r="14" spans="1:6">
      <c r="A14" s="800"/>
      <c r="B14" s="804"/>
      <c r="C14" s="800"/>
      <c r="D14" s="802"/>
      <c r="E14" s="803"/>
      <c r="F14" s="803"/>
    </row>
    <row r="15" spans="1:6">
      <c r="A15" s="800"/>
      <c r="B15" s="801" t="s">
        <v>1425</v>
      </c>
      <c r="C15" s="800"/>
      <c r="D15" s="802"/>
      <c r="E15" s="803"/>
      <c r="F15" s="803"/>
    </row>
    <row r="16" spans="1:6">
      <c r="A16" s="800"/>
      <c r="B16" s="804"/>
      <c r="C16" s="800"/>
      <c r="D16" s="802"/>
      <c r="E16" s="803"/>
      <c r="F16" s="803"/>
    </row>
    <row r="17" spans="1:6">
      <c r="A17" s="800" t="s">
        <v>1424</v>
      </c>
      <c r="B17" s="805" t="s">
        <v>1663</v>
      </c>
      <c r="C17" s="800" t="s">
        <v>237</v>
      </c>
      <c r="D17" s="806">
        <v>0.3</v>
      </c>
      <c r="E17" s="803"/>
      <c r="F17" s="803">
        <f>D17*E17</f>
        <v>0</v>
      </c>
    </row>
    <row r="18" spans="1:6">
      <c r="A18" s="800"/>
      <c r="B18" s="807"/>
      <c r="C18" s="808"/>
      <c r="D18" s="802"/>
      <c r="E18" s="803"/>
      <c r="F18" s="803"/>
    </row>
    <row r="19" spans="1:6">
      <c r="A19" s="800"/>
      <c r="B19" s="801" t="s">
        <v>1423</v>
      </c>
      <c r="C19" s="800"/>
      <c r="D19" s="802"/>
      <c r="E19" s="803"/>
      <c r="F19" s="803"/>
    </row>
    <row r="20" spans="1:6">
      <c r="A20" s="800"/>
      <c r="B20" s="804"/>
      <c r="C20" s="800"/>
      <c r="D20" s="802"/>
      <c r="E20" s="803"/>
      <c r="F20" s="803"/>
    </row>
    <row r="21" spans="1:6" ht="26">
      <c r="A21" s="800"/>
      <c r="B21" s="547" t="s">
        <v>1664</v>
      </c>
      <c r="C21" s="800"/>
      <c r="D21" s="802"/>
      <c r="E21" s="803"/>
      <c r="F21" s="803"/>
    </row>
    <row r="22" spans="1:6">
      <c r="A22" s="800"/>
      <c r="B22" s="547"/>
      <c r="C22" s="800"/>
      <c r="D22" s="802"/>
      <c r="E22" s="803"/>
      <c r="F22" s="803"/>
    </row>
    <row r="23" spans="1:6">
      <c r="A23" s="800" t="s">
        <v>1422</v>
      </c>
      <c r="B23" s="809" t="s">
        <v>1481</v>
      </c>
      <c r="C23" s="800" t="s">
        <v>5</v>
      </c>
      <c r="D23" s="802">
        <v>2</v>
      </c>
      <c r="E23" s="803"/>
      <c r="F23" s="803">
        <f>D23*E23</f>
        <v>0</v>
      </c>
    </row>
    <row r="24" spans="1:6">
      <c r="A24" s="800" t="s">
        <v>1482</v>
      </c>
      <c r="B24" s="809" t="s">
        <v>1483</v>
      </c>
      <c r="C24" s="800" t="s">
        <v>5</v>
      </c>
      <c r="D24" s="802">
        <v>2</v>
      </c>
      <c r="E24" s="803"/>
      <c r="F24" s="803">
        <f>D24*E24</f>
        <v>0</v>
      </c>
    </row>
    <row r="25" spans="1:6">
      <c r="A25" s="800" t="s">
        <v>1665</v>
      </c>
      <c r="B25" s="809" t="s">
        <v>1666</v>
      </c>
      <c r="C25" s="800" t="s">
        <v>5</v>
      </c>
      <c r="D25" s="802">
        <v>2</v>
      </c>
      <c r="E25" s="803"/>
      <c r="F25" s="803">
        <f>D25*E25</f>
        <v>0</v>
      </c>
    </row>
    <row r="26" spans="1:6">
      <c r="A26" s="800"/>
      <c r="B26" s="804"/>
      <c r="C26" s="800"/>
      <c r="D26" s="802"/>
      <c r="E26" s="803"/>
      <c r="F26" s="803"/>
    </row>
    <row r="27" spans="1:6">
      <c r="A27" s="800"/>
      <c r="B27" s="801" t="s">
        <v>1667</v>
      </c>
      <c r="C27" s="800"/>
      <c r="D27" s="802"/>
      <c r="E27" s="803"/>
      <c r="F27" s="803"/>
    </row>
    <row r="28" spans="1:6">
      <c r="A28" s="800"/>
      <c r="B28" s="804"/>
      <c r="C28" s="800"/>
      <c r="D28" s="802"/>
      <c r="E28" s="803"/>
      <c r="F28" s="803"/>
    </row>
    <row r="29" spans="1:6" ht="26">
      <c r="A29" s="800"/>
      <c r="B29" s="547" t="s">
        <v>1668</v>
      </c>
      <c r="C29" s="800"/>
      <c r="D29" s="802"/>
      <c r="E29" s="803"/>
      <c r="F29" s="803"/>
    </row>
    <row r="30" spans="1:6">
      <c r="A30" s="800"/>
      <c r="B30" s="809"/>
      <c r="C30" s="800"/>
      <c r="D30" s="802"/>
      <c r="E30" s="803"/>
      <c r="F30" s="803"/>
    </row>
    <row r="31" spans="1:6">
      <c r="A31" s="800" t="s">
        <v>1669</v>
      </c>
      <c r="B31" s="809" t="s">
        <v>1670</v>
      </c>
      <c r="C31" s="800" t="s">
        <v>5</v>
      </c>
      <c r="D31" s="802">
        <v>2</v>
      </c>
      <c r="E31" s="803"/>
      <c r="F31" s="803">
        <f>D31*E31</f>
        <v>0</v>
      </c>
    </row>
    <row r="32" spans="1:6">
      <c r="A32" s="800" t="s">
        <v>1671</v>
      </c>
      <c r="B32" s="809" t="s">
        <v>1672</v>
      </c>
      <c r="C32" s="800" t="s">
        <v>5</v>
      </c>
      <c r="D32" s="802">
        <v>2</v>
      </c>
      <c r="E32" s="803"/>
      <c r="F32" s="803">
        <f>D32*E32</f>
        <v>0</v>
      </c>
    </row>
    <row r="33" spans="1:6">
      <c r="A33" s="800"/>
      <c r="B33" s="804"/>
      <c r="C33" s="800"/>
      <c r="D33" s="802"/>
      <c r="E33" s="803"/>
      <c r="F33" s="803"/>
    </row>
    <row r="34" spans="1:6">
      <c r="A34" s="800"/>
      <c r="B34" s="810" t="s">
        <v>1459</v>
      </c>
      <c r="C34" s="800"/>
      <c r="D34" s="802"/>
      <c r="E34" s="803"/>
      <c r="F34" s="803"/>
    </row>
    <row r="35" spans="1:6">
      <c r="A35" s="800"/>
      <c r="B35" s="809"/>
      <c r="C35" s="800"/>
      <c r="D35" s="802"/>
      <c r="E35" s="803"/>
      <c r="F35" s="803"/>
    </row>
    <row r="36" spans="1:6" ht="13.5">
      <c r="A36" s="811"/>
      <c r="B36" s="812" t="s">
        <v>1673</v>
      </c>
      <c r="C36" s="811"/>
      <c r="D36" s="813"/>
      <c r="E36" s="814"/>
      <c r="F36" s="814"/>
    </row>
    <row r="37" spans="1:6">
      <c r="A37" s="815"/>
      <c r="B37" s="549"/>
      <c r="C37" s="816"/>
      <c r="D37" s="817"/>
      <c r="E37" s="803"/>
      <c r="F37" s="803"/>
    </row>
    <row r="38" spans="1:6" ht="26">
      <c r="A38" s="816"/>
      <c r="B38" s="818" t="s">
        <v>1674</v>
      </c>
      <c r="C38" s="816"/>
      <c r="D38" s="817"/>
      <c r="E38" s="819"/>
      <c r="F38" s="819"/>
    </row>
    <row r="39" spans="1:6">
      <c r="A39" s="815" t="s">
        <v>1675</v>
      </c>
      <c r="B39" s="549" t="s">
        <v>1880</v>
      </c>
      <c r="C39" s="816" t="s">
        <v>7</v>
      </c>
      <c r="D39" s="819">
        <v>1400</v>
      </c>
      <c r="E39" s="803"/>
      <c r="F39" s="803">
        <f>D39*E39</f>
        <v>0</v>
      </c>
    </row>
    <row r="40" spans="1:6">
      <c r="A40" s="815"/>
      <c r="B40" s="549"/>
      <c r="C40" s="816"/>
      <c r="D40" s="819"/>
      <c r="E40" s="803"/>
      <c r="F40" s="803"/>
    </row>
    <row r="41" spans="1:6" ht="26">
      <c r="A41" s="816"/>
      <c r="B41" s="818" t="s">
        <v>1676</v>
      </c>
      <c r="C41" s="816"/>
      <c r="D41" s="819"/>
      <c r="E41" s="819"/>
      <c r="F41" s="819"/>
    </row>
    <row r="42" spans="1:6">
      <c r="A42" s="815" t="s">
        <v>1677</v>
      </c>
      <c r="B42" s="549" t="s">
        <v>1880</v>
      </c>
      <c r="C42" s="816" t="s">
        <v>7</v>
      </c>
      <c r="D42" s="819">
        <v>1700</v>
      </c>
      <c r="E42" s="803"/>
      <c r="F42" s="803">
        <f>D42*E42</f>
        <v>0</v>
      </c>
    </row>
    <row r="43" spans="1:6">
      <c r="A43" s="815"/>
      <c r="B43" s="549"/>
      <c r="C43" s="816"/>
      <c r="D43" s="819"/>
      <c r="E43" s="803"/>
      <c r="F43" s="803"/>
    </row>
    <row r="44" spans="1:6">
      <c r="A44" s="815"/>
      <c r="B44" s="549"/>
      <c r="C44" s="816"/>
      <c r="D44" s="819"/>
      <c r="E44" s="803"/>
      <c r="F44" s="803"/>
    </row>
    <row r="45" spans="1:6" ht="26">
      <c r="A45" s="816"/>
      <c r="B45" s="818" t="s">
        <v>1678</v>
      </c>
      <c r="C45" s="816"/>
      <c r="D45" s="819"/>
      <c r="E45" s="819"/>
      <c r="F45" s="819"/>
    </row>
    <row r="46" spans="1:6" ht="13.5">
      <c r="A46" s="816"/>
      <c r="B46" s="820"/>
      <c r="C46" s="816"/>
      <c r="D46" s="819"/>
      <c r="E46" s="819"/>
      <c r="F46" s="819"/>
    </row>
    <row r="47" spans="1:6">
      <c r="A47" s="815" t="s">
        <v>1679</v>
      </c>
      <c r="B47" s="549" t="s">
        <v>1880</v>
      </c>
      <c r="C47" s="816" t="s">
        <v>7</v>
      </c>
      <c r="D47" s="819">
        <v>2800</v>
      </c>
      <c r="E47" s="803"/>
      <c r="F47" s="803">
        <f>D47*E47</f>
        <v>0</v>
      </c>
    </row>
    <row r="48" spans="1:6">
      <c r="A48" s="815"/>
      <c r="B48" s="549"/>
      <c r="C48" s="816"/>
      <c r="D48" s="817"/>
      <c r="E48" s="803"/>
      <c r="F48" s="803"/>
    </row>
    <row r="49" spans="1:6" ht="26">
      <c r="A49" s="816"/>
      <c r="B49" s="818" t="s">
        <v>1680</v>
      </c>
      <c r="C49" s="816"/>
      <c r="D49" s="819"/>
      <c r="E49" s="819"/>
      <c r="F49" s="819"/>
    </row>
    <row r="50" spans="1:6" ht="13.5">
      <c r="A50" s="816"/>
      <c r="B50" s="820"/>
      <c r="C50" s="816"/>
      <c r="D50" s="819"/>
      <c r="E50" s="819"/>
      <c r="F50" s="819"/>
    </row>
    <row r="51" spans="1:6">
      <c r="A51" s="815" t="s">
        <v>1681</v>
      </c>
      <c r="B51" s="549" t="s">
        <v>1880</v>
      </c>
      <c r="C51" s="816" t="s">
        <v>7</v>
      </c>
      <c r="D51" s="819">
        <v>4200</v>
      </c>
      <c r="E51" s="803"/>
      <c r="F51" s="803">
        <f>D51*E51</f>
        <v>0</v>
      </c>
    </row>
    <row r="52" spans="1:6">
      <c r="A52" s="815"/>
      <c r="B52" s="549"/>
      <c r="C52" s="816"/>
      <c r="D52" s="819"/>
      <c r="E52" s="803"/>
      <c r="F52" s="803"/>
    </row>
    <row r="53" spans="1:6" ht="26">
      <c r="A53" s="816"/>
      <c r="B53" s="818" t="s">
        <v>1682</v>
      </c>
      <c r="C53" s="816"/>
      <c r="D53" s="819"/>
      <c r="E53" s="819"/>
      <c r="F53" s="819"/>
    </row>
    <row r="54" spans="1:6" ht="13.5">
      <c r="A54" s="816"/>
      <c r="B54" s="820"/>
      <c r="C54" s="816"/>
      <c r="D54" s="819"/>
      <c r="E54" s="819"/>
      <c r="F54" s="819"/>
    </row>
    <row r="55" spans="1:6">
      <c r="A55" s="815" t="s">
        <v>1683</v>
      </c>
      <c r="B55" s="549" t="s">
        <v>1880</v>
      </c>
      <c r="C55" s="816" t="s">
        <v>7</v>
      </c>
      <c r="D55" s="819">
        <v>4200</v>
      </c>
      <c r="E55" s="803"/>
      <c r="F55" s="803">
        <f>D55*E55</f>
        <v>0</v>
      </c>
    </row>
    <row r="56" spans="1:6" s="786" customFormat="1">
      <c r="A56" s="821"/>
      <c r="B56" s="822"/>
      <c r="C56" s="821"/>
      <c r="D56" s="823"/>
      <c r="E56" s="824" t="s">
        <v>1258</v>
      </c>
      <c r="F56" s="824">
        <f>SUM(F8:F55)</f>
        <v>0</v>
      </c>
    </row>
    <row r="57" spans="1:6">
      <c r="A57" s="800"/>
      <c r="B57" s="804"/>
      <c r="C57" s="800"/>
      <c r="D57" s="802"/>
      <c r="E57" s="803"/>
      <c r="F57" s="803"/>
    </row>
    <row r="58" spans="1:6" ht="13.15" customHeight="1">
      <c r="A58" s="825"/>
      <c r="B58" s="804"/>
      <c r="C58" s="800"/>
      <c r="D58" s="802"/>
      <c r="E58" s="803"/>
      <c r="F58" s="803"/>
    </row>
    <row r="59" spans="1:6" ht="13.15" customHeight="1">
      <c r="A59" s="800"/>
      <c r="B59" s="826" t="s">
        <v>1687</v>
      </c>
      <c r="C59" s="800"/>
      <c r="D59" s="802"/>
      <c r="E59" s="803"/>
      <c r="F59" s="803"/>
    </row>
    <row r="60" spans="1:6">
      <c r="A60" s="800"/>
      <c r="B60" s="809"/>
      <c r="C60" s="800"/>
      <c r="D60" s="802"/>
      <c r="E60" s="803"/>
      <c r="F60" s="803"/>
    </row>
    <row r="61" spans="1:6" ht="13.15" customHeight="1">
      <c r="A61" s="800"/>
      <c r="B61" s="827" t="s">
        <v>1688</v>
      </c>
      <c r="C61" s="800"/>
      <c r="D61" s="802"/>
      <c r="E61" s="803"/>
      <c r="F61" s="803"/>
    </row>
    <row r="62" spans="1:6">
      <c r="A62" s="800"/>
      <c r="B62" s="809"/>
      <c r="C62" s="800"/>
      <c r="D62" s="828"/>
      <c r="E62" s="803"/>
      <c r="F62" s="803"/>
    </row>
    <row r="63" spans="1:6" ht="52">
      <c r="A63" s="800"/>
      <c r="B63" s="829" t="s">
        <v>1689</v>
      </c>
      <c r="C63" s="800"/>
      <c r="D63" s="800"/>
      <c r="E63" s="803"/>
      <c r="F63" s="803"/>
    </row>
    <row r="64" spans="1:6" ht="13.15" customHeight="1">
      <c r="A64" s="800" t="s">
        <v>1690</v>
      </c>
      <c r="B64" s="804" t="s">
        <v>1691</v>
      </c>
      <c r="C64" s="800" t="s">
        <v>1692</v>
      </c>
      <c r="D64" s="817">
        <v>53</v>
      </c>
      <c r="E64" s="803"/>
      <c r="F64" s="803">
        <f t="shared" ref="F64:F70" si="0">D64*E64</f>
        <v>0</v>
      </c>
    </row>
    <row r="65" spans="1:7">
      <c r="A65" s="800" t="s">
        <v>1693</v>
      </c>
      <c r="B65" s="804" t="s">
        <v>1684</v>
      </c>
      <c r="C65" s="800" t="s">
        <v>1692</v>
      </c>
      <c r="D65" s="817">
        <v>53</v>
      </c>
      <c r="E65" s="803"/>
      <c r="F65" s="803">
        <f t="shared" si="0"/>
        <v>0</v>
      </c>
    </row>
    <row r="66" spans="1:7" ht="13.15" customHeight="1">
      <c r="A66" s="800" t="s">
        <v>1694</v>
      </c>
      <c r="B66" s="804" t="s">
        <v>1685</v>
      </c>
      <c r="C66" s="800" t="s">
        <v>1692</v>
      </c>
      <c r="D66" s="817">
        <v>53</v>
      </c>
      <c r="E66" s="803"/>
      <c r="F66" s="803">
        <f t="shared" si="0"/>
        <v>0</v>
      </c>
    </row>
    <row r="67" spans="1:7">
      <c r="A67" s="800" t="s">
        <v>1695</v>
      </c>
      <c r="B67" s="804" t="s">
        <v>1686</v>
      </c>
      <c r="C67" s="800" t="s">
        <v>1692</v>
      </c>
      <c r="D67" s="817">
        <v>53</v>
      </c>
      <c r="E67" s="803"/>
      <c r="F67" s="803">
        <f t="shared" si="0"/>
        <v>0</v>
      </c>
    </row>
    <row r="68" spans="1:7" ht="13.15" customHeight="1">
      <c r="A68" s="800" t="s">
        <v>1696</v>
      </c>
      <c r="B68" s="804" t="s">
        <v>1697</v>
      </c>
      <c r="C68" s="800" t="s">
        <v>5</v>
      </c>
      <c r="D68" s="817">
        <v>34</v>
      </c>
      <c r="E68" s="803"/>
      <c r="F68" s="803">
        <f t="shared" si="0"/>
        <v>0</v>
      </c>
    </row>
    <row r="69" spans="1:7" ht="13.15" customHeight="1">
      <c r="A69" s="800" t="s">
        <v>1698</v>
      </c>
      <c r="B69" s="804" t="s">
        <v>1862</v>
      </c>
      <c r="C69" s="800" t="s">
        <v>5</v>
      </c>
      <c r="D69" s="817">
        <v>15</v>
      </c>
      <c r="E69" s="803"/>
      <c r="F69" s="803">
        <f t="shared" ref="F69" si="1">D69*E69</f>
        <v>0</v>
      </c>
    </row>
    <row r="70" spans="1:7" ht="13.15" customHeight="1">
      <c r="A70" s="800" t="s">
        <v>1701</v>
      </c>
      <c r="B70" s="804" t="s">
        <v>1699</v>
      </c>
      <c r="C70" s="800" t="s">
        <v>5</v>
      </c>
      <c r="D70" s="817">
        <v>15</v>
      </c>
      <c r="E70" s="803"/>
      <c r="F70" s="803">
        <f t="shared" si="0"/>
        <v>0</v>
      </c>
    </row>
    <row r="71" spans="1:7" ht="13.15" customHeight="1">
      <c r="A71" s="800" t="s">
        <v>1702</v>
      </c>
      <c r="B71" s="804" t="s">
        <v>1721</v>
      </c>
      <c r="C71" s="800" t="s">
        <v>5</v>
      </c>
      <c r="D71" s="817">
        <v>5</v>
      </c>
      <c r="E71" s="803"/>
      <c r="F71" s="803">
        <f t="shared" ref="F71" si="2">D71*E71</f>
        <v>0</v>
      </c>
    </row>
    <row r="72" spans="1:7" ht="13.15" customHeight="1">
      <c r="A72" s="800"/>
      <c r="B72" s="804"/>
      <c r="C72" s="800"/>
      <c r="D72" s="817"/>
      <c r="E72" s="803"/>
      <c r="F72" s="803"/>
    </row>
    <row r="73" spans="1:7" ht="52">
      <c r="A73" s="800"/>
      <c r="B73" s="829" t="s">
        <v>1700</v>
      </c>
      <c r="C73" s="800"/>
      <c r="D73" s="817"/>
      <c r="E73" s="803"/>
      <c r="F73" s="803"/>
      <c r="G73" s="994"/>
    </row>
    <row r="74" spans="1:7">
      <c r="A74" s="800" t="s">
        <v>1698</v>
      </c>
      <c r="B74" s="804" t="s">
        <v>1691</v>
      </c>
      <c r="C74" s="800" t="s">
        <v>1692</v>
      </c>
      <c r="D74" s="817">
        <v>42</v>
      </c>
      <c r="E74" s="803"/>
      <c r="F74" s="803">
        <f t="shared" ref="F74:F80" si="3">D74*E74</f>
        <v>0</v>
      </c>
    </row>
    <row r="75" spans="1:7">
      <c r="A75" s="800" t="s">
        <v>1701</v>
      </c>
      <c r="B75" s="804" t="s">
        <v>1684</v>
      </c>
      <c r="C75" s="800" t="s">
        <v>1692</v>
      </c>
      <c r="D75" s="817">
        <v>42</v>
      </c>
      <c r="E75" s="803"/>
      <c r="F75" s="803">
        <f t="shared" si="3"/>
        <v>0</v>
      </c>
    </row>
    <row r="76" spans="1:7">
      <c r="A76" s="800" t="s">
        <v>1702</v>
      </c>
      <c r="B76" s="804" t="s">
        <v>1703</v>
      </c>
      <c r="C76" s="800" t="s">
        <v>1692</v>
      </c>
      <c r="D76" s="817">
        <v>42</v>
      </c>
      <c r="E76" s="803"/>
      <c r="F76" s="803">
        <f t="shared" si="3"/>
        <v>0</v>
      </c>
    </row>
    <row r="77" spans="1:7">
      <c r="A77" s="800" t="s">
        <v>1704</v>
      </c>
      <c r="B77" s="804" t="s">
        <v>1686</v>
      </c>
      <c r="C77" s="800" t="s">
        <v>1692</v>
      </c>
      <c r="D77" s="817">
        <v>42</v>
      </c>
      <c r="E77" s="803"/>
      <c r="F77" s="803">
        <f t="shared" si="3"/>
        <v>0</v>
      </c>
    </row>
    <row r="78" spans="1:7" ht="13.15" customHeight="1">
      <c r="A78" s="800" t="s">
        <v>1705</v>
      </c>
      <c r="B78" s="804" t="s">
        <v>1697</v>
      </c>
      <c r="C78" s="800" t="s">
        <v>5</v>
      </c>
      <c r="D78" s="817">
        <v>26</v>
      </c>
      <c r="E78" s="803"/>
      <c r="F78" s="803">
        <f t="shared" si="3"/>
        <v>0</v>
      </c>
    </row>
    <row r="79" spans="1:7" ht="13.15" customHeight="1">
      <c r="A79" s="800" t="s">
        <v>1706</v>
      </c>
      <c r="B79" s="804" t="s">
        <v>1862</v>
      </c>
      <c r="C79" s="800" t="s">
        <v>5</v>
      </c>
      <c r="D79" s="817">
        <v>10</v>
      </c>
      <c r="E79" s="803"/>
      <c r="F79" s="803">
        <f t="shared" ref="F79" si="4">D79*E79</f>
        <v>0</v>
      </c>
    </row>
    <row r="80" spans="1:7" ht="13.15" customHeight="1">
      <c r="A80" s="800" t="s">
        <v>1722</v>
      </c>
      <c r="B80" s="804" t="s">
        <v>1699</v>
      </c>
      <c r="C80" s="800" t="s">
        <v>5</v>
      </c>
      <c r="D80" s="817">
        <v>10</v>
      </c>
      <c r="E80" s="803"/>
      <c r="F80" s="803">
        <f t="shared" si="3"/>
        <v>0</v>
      </c>
    </row>
    <row r="81" spans="1:6" ht="13.15" customHeight="1">
      <c r="A81" s="800" t="s">
        <v>1863</v>
      </c>
      <c r="B81" s="804" t="s">
        <v>1721</v>
      </c>
      <c r="C81" s="800" t="s">
        <v>5</v>
      </c>
      <c r="D81" s="817">
        <v>5</v>
      </c>
      <c r="E81" s="803"/>
      <c r="F81" s="803">
        <f t="shared" ref="F81" si="5">D81*E81</f>
        <v>0</v>
      </c>
    </row>
    <row r="82" spans="1:6">
      <c r="A82" s="800"/>
      <c r="B82" s="804"/>
      <c r="C82" s="800"/>
      <c r="D82" s="817"/>
      <c r="E82" s="803"/>
      <c r="F82" s="803"/>
    </row>
    <row r="83" spans="1:6" s="786" customFormat="1">
      <c r="A83" s="830"/>
      <c r="B83" s="827" t="s">
        <v>1707</v>
      </c>
      <c r="C83" s="830"/>
      <c r="D83" s="831"/>
      <c r="E83" s="832"/>
      <c r="F83" s="832"/>
    </row>
    <row r="84" spans="1:6" s="786" customFormat="1">
      <c r="A84" s="830"/>
      <c r="B84" s="833"/>
      <c r="C84" s="830"/>
      <c r="D84" s="831"/>
      <c r="E84" s="832"/>
      <c r="F84" s="832"/>
    </row>
    <row r="85" spans="1:6" s="786" customFormat="1" ht="91">
      <c r="A85" s="800"/>
      <c r="B85" s="834" t="s">
        <v>1723</v>
      </c>
      <c r="C85" s="800"/>
      <c r="D85" s="802"/>
      <c r="E85" s="803"/>
      <c r="F85" s="803"/>
    </row>
    <row r="86" spans="1:6" s="786" customFormat="1">
      <c r="A86" s="808"/>
      <c r="B86" s="835"/>
      <c r="C86" s="800"/>
      <c r="D86" s="802"/>
      <c r="E86" s="803"/>
      <c r="F86" s="803"/>
    </row>
    <row r="87" spans="1:6" s="786" customFormat="1">
      <c r="A87" s="800" t="s">
        <v>1708</v>
      </c>
      <c r="B87" s="804" t="s">
        <v>1709</v>
      </c>
      <c r="C87" s="800" t="s">
        <v>5</v>
      </c>
      <c r="D87" s="802">
        <v>10</v>
      </c>
      <c r="E87" s="803"/>
      <c r="F87" s="803">
        <f>D87*E87</f>
        <v>0</v>
      </c>
    </row>
    <row r="88" spans="1:6" s="786" customFormat="1">
      <c r="A88" s="800"/>
      <c r="B88" s="804"/>
      <c r="C88" s="800"/>
      <c r="D88" s="802"/>
      <c r="E88" s="803"/>
      <c r="F88" s="803"/>
    </row>
    <row r="89" spans="1:6" ht="13.15" customHeight="1">
      <c r="A89" s="800"/>
      <c r="B89" s="804"/>
      <c r="C89" s="800"/>
      <c r="D89" s="817"/>
      <c r="E89" s="803"/>
      <c r="F89" s="803"/>
    </row>
    <row r="90" spans="1:6" ht="13.15" customHeight="1">
      <c r="A90" s="800"/>
      <c r="B90" s="804"/>
      <c r="C90" s="800"/>
      <c r="D90" s="817"/>
      <c r="E90" s="803"/>
      <c r="F90" s="803"/>
    </row>
    <row r="91" spans="1:6" ht="13.15" customHeight="1">
      <c r="A91" s="800"/>
      <c r="B91" s="804"/>
      <c r="C91" s="800"/>
      <c r="D91" s="817"/>
      <c r="E91" s="803"/>
      <c r="F91" s="803"/>
    </row>
    <row r="92" spans="1:6" ht="13.15" customHeight="1">
      <c r="A92" s="800"/>
      <c r="B92" s="804"/>
      <c r="C92" s="800"/>
      <c r="D92" s="817"/>
      <c r="E92" s="803"/>
      <c r="F92" s="803"/>
    </row>
    <row r="93" spans="1:6" ht="13.15" customHeight="1">
      <c r="A93" s="808"/>
      <c r="B93" s="835"/>
      <c r="C93" s="800"/>
      <c r="D93" s="802"/>
      <c r="E93" s="803"/>
      <c r="F93" s="803"/>
    </row>
    <row r="94" spans="1:6" s="786" customFormat="1" ht="13.15" customHeight="1">
      <c r="A94" s="821"/>
      <c r="B94" s="822"/>
      <c r="C94" s="821"/>
      <c r="D94" s="823"/>
      <c r="E94" s="824" t="s">
        <v>1258</v>
      </c>
      <c r="F94" s="824">
        <f>SUM(F57:F93)</f>
        <v>0</v>
      </c>
    </row>
    <row r="95" spans="1:6" ht="13.15" customHeight="1">
      <c r="A95" s="800"/>
      <c r="B95" s="804"/>
      <c r="C95" s="800"/>
      <c r="D95" s="802"/>
      <c r="E95" s="803"/>
      <c r="F95" s="803"/>
    </row>
    <row r="96" spans="1:6" ht="13.15" customHeight="1">
      <c r="A96" s="800"/>
      <c r="B96" s="810" t="s">
        <v>1464</v>
      </c>
      <c r="C96" s="800"/>
      <c r="D96" s="802"/>
      <c r="E96" s="803"/>
      <c r="F96" s="803"/>
    </row>
    <row r="97" spans="1:6">
      <c r="A97" s="800"/>
      <c r="B97" s="804"/>
      <c r="C97" s="800"/>
      <c r="D97" s="802"/>
      <c r="E97" s="803"/>
      <c r="F97" s="803"/>
    </row>
    <row r="98" spans="1:6" ht="13.15" customHeight="1">
      <c r="A98" s="800"/>
      <c r="B98" s="836" t="s">
        <v>1710</v>
      </c>
      <c r="C98" s="800"/>
      <c r="D98" s="828"/>
      <c r="E98" s="803"/>
      <c r="F98" s="803"/>
    </row>
    <row r="99" spans="1:6" ht="13.15" customHeight="1">
      <c r="A99" s="800"/>
      <c r="B99" s="836"/>
      <c r="C99" s="800"/>
      <c r="D99" s="828"/>
      <c r="E99" s="803"/>
      <c r="F99" s="803"/>
    </row>
    <row r="100" spans="1:6" ht="13.15" customHeight="1">
      <c r="A100" s="800"/>
      <c r="B100" s="837" t="s">
        <v>1711</v>
      </c>
      <c r="C100" s="800"/>
      <c r="D100" s="828"/>
      <c r="E100" s="803"/>
      <c r="F100" s="803"/>
    </row>
    <row r="101" spans="1:6" ht="13.15" customHeight="1">
      <c r="A101" s="800"/>
      <c r="B101" s="837"/>
      <c r="C101" s="800"/>
      <c r="D101" s="828"/>
      <c r="E101" s="803"/>
      <c r="F101" s="803"/>
    </row>
    <row r="102" spans="1:6">
      <c r="A102" s="800"/>
      <c r="B102" s="547" t="s">
        <v>1712</v>
      </c>
      <c r="C102" s="800"/>
      <c r="D102" s="828"/>
      <c r="E102" s="803"/>
      <c r="F102" s="803"/>
    </row>
    <row r="103" spans="1:6" ht="13.15" customHeight="1">
      <c r="A103" s="800"/>
      <c r="B103" s="547"/>
      <c r="C103" s="800"/>
      <c r="D103" s="828"/>
      <c r="E103" s="803"/>
      <c r="F103" s="803"/>
    </row>
    <row r="104" spans="1:6" ht="13.15" customHeight="1">
      <c r="A104" s="825" t="s">
        <v>1713</v>
      </c>
      <c r="B104" s="838" t="s">
        <v>1714</v>
      </c>
      <c r="C104" s="800" t="s">
        <v>5</v>
      </c>
      <c r="D104" s="828">
        <v>1</v>
      </c>
      <c r="E104" s="803"/>
      <c r="F104" s="803">
        <f>D104*E104</f>
        <v>0</v>
      </c>
    </row>
    <row r="105" spans="1:6" ht="13.15" customHeight="1">
      <c r="A105" s="825"/>
      <c r="B105" s="838"/>
      <c r="C105" s="800"/>
      <c r="D105" s="828"/>
      <c r="E105" s="803"/>
      <c r="F105" s="803"/>
    </row>
    <row r="106" spans="1:6" s="839" customFormat="1" ht="13.15" customHeight="1">
      <c r="A106" s="800"/>
      <c r="B106" s="836" t="s">
        <v>137</v>
      </c>
      <c r="C106" s="800"/>
      <c r="D106" s="828"/>
      <c r="E106" s="803"/>
      <c r="F106" s="803"/>
    </row>
    <row r="107" spans="1:6" s="839" customFormat="1" ht="13.15" customHeight="1">
      <c r="A107" s="800"/>
      <c r="B107" s="836"/>
      <c r="C107" s="800"/>
      <c r="D107" s="828"/>
      <c r="E107" s="803"/>
      <c r="F107" s="803"/>
    </row>
    <row r="108" spans="1:6" s="839" customFormat="1" ht="13.15" customHeight="1">
      <c r="A108" s="800"/>
      <c r="B108" s="837" t="s">
        <v>1715</v>
      </c>
      <c r="C108" s="800"/>
      <c r="D108" s="828"/>
      <c r="E108" s="803"/>
      <c r="F108" s="803"/>
    </row>
    <row r="109" spans="1:6" ht="13.15" customHeight="1">
      <c r="A109" s="800"/>
      <c r="B109" s="837"/>
      <c r="C109" s="800"/>
      <c r="D109" s="828"/>
      <c r="E109" s="803"/>
      <c r="F109" s="803"/>
    </row>
    <row r="110" spans="1:6" ht="26">
      <c r="A110" s="800"/>
      <c r="B110" s="547" t="s">
        <v>1716</v>
      </c>
      <c r="C110" s="800"/>
      <c r="D110" s="828"/>
      <c r="E110" s="803"/>
      <c r="F110" s="803"/>
    </row>
    <row r="111" spans="1:6" ht="13.15" customHeight="1">
      <c r="A111" s="800"/>
      <c r="B111" s="838"/>
      <c r="C111" s="800"/>
      <c r="D111" s="828"/>
      <c r="E111" s="803"/>
      <c r="F111" s="803"/>
    </row>
    <row r="112" spans="1:6" ht="13.15" customHeight="1">
      <c r="A112" s="800" t="s">
        <v>1717</v>
      </c>
      <c r="B112" s="838" t="s">
        <v>1714</v>
      </c>
      <c r="C112" s="800" t="s">
        <v>7</v>
      </c>
      <c r="D112" s="828">
        <v>30</v>
      </c>
      <c r="E112" s="803"/>
      <c r="F112" s="803">
        <f>D112*E112</f>
        <v>0</v>
      </c>
    </row>
    <row r="113" spans="1:6">
      <c r="A113" s="800"/>
      <c r="B113" s="836"/>
      <c r="C113" s="800"/>
      <c r="D113" s="828"/>
      <c r="E113" s="803"/>
      <c r="F113" s="803"/>
    </row>
    <row r="114" spans="1:6" ht="26">
      <c r="A114" s="800"/>
      <c r="B114" s="840" t="s">
        <v>1465</v>
      </c>
      <c r="C114" s="800"/>
      <c r="D114" s="802"/>
      <c r="E114" s="803"/>
      <c r="F114" s="803"/>
    </row>
    <row r="115" spans="1:6">
      <c r="A115" s="800"/>
      <c r="B115" s="804"/>
      <c r="C115" s="800"/>
      <c r="D115" s="802"/>
      <c r="E115" s="803"/>
      <c r="F115" s="803"/>
    </row>
    <row r="116" spans="1:6">
      <c r="A116" s="800"/>
      <c r="B116" s="801" t="s">
        <v>1466</v>
      </c>
      <c r="C116" s="800"/>
      <c r="D116" s="802"/>
      <c r="E116" s="803"/>
      <c r="F116" s="803"/>
    </row>
    <row r="117" spans="1:6">
      <c r="A117" s="800"/>
      <c r="B117" s="804"/>
      <c r="C117" s="800"/>
      <c r="D117" s="802"/>
      <c r="E117" s="803"/>
      <c r="F117" s="803"/>
    </row>
    <row r="118" spans="1:6" ht="13.5">
      <c r="A118" s="800"/>
      <c r="B118" s="841" t="s">
        <v>1467</v>
      </c>
      <c r="C118" s="800"/>
      <c r="D118" s="802"/>
      <c r="E118" s="803"/>
      <c r="F118" s="803"/>
    </row>
    <row r="119" spans="1:6">
      <c r="A119" s="800"/>
      <c r="B119" s="836"/>
      <c r="C119" s="800"/>
      <c r="D119" s="828"/>
      <c r="E119" s="803"/>
      <c r="F119" s="803"/>
    </row>
    <row r="120" spans="1:6">
      <c r="A120" s="800"/>
      <c r="B120" s="547" t="s">
        <v>1468</v>
      </c>
      <c r="C120" s="800"/>
      <c r="D120" s="802"/>
      <c r="E120" s="803"/>
      <c r="F120" s="803"/>
    </row>
    <row r="121" spans="1:6">
      <c r="A121" s="800"/>
      <c r="B121" s="547"/>
      <c r="C121" s="800"/>
      <c r="D121" s="802"/>
      <c r="E121" s="803"/>
      <c r="F121" s="803"/>
    </row>
    <row r="122" spans="1:6">
      <c r="A122" s="800" t="s">
        <v>1469</v>
      </c>
      <c r="B122" s="804" t="s">
        <v>1470</v>
      </c>
      <c r="C122" s="800" t="s">
        <v>1419</v>
      </c>
      <c r="D122" s="806">
        <v>15</v>
      </c>
      <c r="E122" s="803"/>
      <c r="F122" s="803">
        <f>D122*E122</f>
        <v>0</v>
      </c>
    </row>
    <row r="123" spans="1:6">
      <c r="A123" s="800"/>
      <c r="B123" s="804"/>
      <c r="C123" s="800"/>
      <c r="D123" s="802"/>
      <c r="E123" s="803"/>
      <c r="F123" s="803"/>
    </row>
    <row r="124" spans="1:6" ht="13.15" customHeight="1">
      <c r="A124" s="800"/>
      <c r="B124" s="801" t="s">
        <v>1471</v>
      </c>
      <c r="C124" s="800"/>
      <c r="D124" s="802"/>
      <c r="E124" s="803"/>
      <c r="F124" s="803"/>
    </row>
    <row r="125" spans="1:6">
      <c r="A125" s="800"/>
      <c r="B125" s="838"/>
      <c r="C125" s="800"/>
      <c r="D125" s="828"/>
      <c r="E125" s="546"/>
      <c r="F125" s="546"/>
    </row>
    <row r="126" spans="1:6" ht="26">
      <c r="A126" s="800"/>
      <c r="B126" s="842" t="s">
        <v>1718</v>
      </c>
      <c r="C126" s="800"/>
      <c r="D126" s="828"/>
      <c r="E126" s="546"/>
      <c r="F126" s="546"/>
    </row>
    <row r="127" spans="1:6">
      <c r="A127" s="800"/>
      <c r="B127" s="838"/>
      <c r="C127" s="800"/>
      <c r="D127" s="828"/>
      <c r="E127" s="546"/>
      <c r="F127" s="546"/>
    </row>
    <row r="128" spans="1:6">
      <c r="A128" s="825" t="s">
        <v>1719</v>
      </c>
      <c r="B128" s="838" t="s">
        <v>1720</v>
      </c>
      <c r="C128" s="800" t="s">
        <v>7</v>
      </c>
      <c r="D128" s="802">
        <v>700</v>
      </c>
      <c r="E128" s="546"/>
      <c r="F128" s="803">
        <f>D128*E128</f>
        <v>0</v>
      </c>
    </row>
    <row r="129" spans="1:6">
      <c r="A129" s="800"/>
      <c r="B129" s="804"/>
      <c r="C129" s="800"/>
      <c r="D129" s="802"/>
      <c r="E129" s="803"/>
      <c r="F129" s="803"/>
    </row>
    <row r="130" spans="1:6" ht="26">
      <c r="A130" s="800"/>
      <c r="B130" s="842" t="s">
        <v>1472</v>
      </c>
      <c r="C130" s="800"/>
      <c r="D130" s="802"/>
      <c r="E130" s="803"/>
      <c r="F130" s="803"/>
    </row>
    <row r="131" spans="1:6" ht="13.15" customHeight="1">
      <c r="A131" s="800"/>
      <c r="B131" s="804"/>
      <c r="C131" s="800"/>
      <c r="D131" s="802"/>
      <c r="E131" s="803"/>
      <c r="F131" s="803"/>
    </row>
    <row r="132" spans="1:6" ht="13.15" customHeight="1">
      <c r="A132" s="800" t="s">
        <v>1473</v>
      </c>
      <c r="B132" s="804" t="s">
        <v>1720</v>
      </c>
      <c r="C132" s="800" t="s">
        <v>7</v>
      </c>
      <c r="D132" s="802">
        <v>150</v>
      </c>
      <c r="E132" s="546"/>
      <c r="F132" s="803">
        <f>D132*E132</f>
        <v>0</v>
      </c>
    </row>
    <row r="133" spans="1:6" ht="13.15" customHeight="1">
      <c r="A133" s="800"/>
      <c r="B133" s="804"/>
      <c r="C133" s="800"/>
      <c r="D133" s="802"/>
      <c r="E133" s="803"/>
      <c r="F133" s="803"/>
    </row>
    <row r="134" spans="1:6">
      <c r="A134" s="800"/>
      <c r="B134" s="842"/>
      <c r="C134" s="800"/>
      <c r="D134" s="802"/>
      <c r="E134" s="803"/>
      <c r="F134" s="803"/>
    </row>
    <row r="135" spans="1:6">
      <c r="A135" s="800"/>
      <c r="B135" s="804"/>
      <c r="C135" s="800"/>
      <c r="D135" s="802"/>
      <c r="E135" s="803"/>
      <c r="F135" s="803"/>
    </row>
    <row r="136" spans="1:6">
      <c r="A136" s="800"/>
      <c r="B136" s="804"/>
      <c r="C136" s="800"/>
      <c r="D136" s="802"/>
      <c r="E136" s="546"/>
      <c r="F136" s="803"/>
    </row>
    <row r="137" spans="1:6" ht="13.15" customHeight="1">
      <c r="A137" s="800"/>
      <c r="B137" s="826"/>
      <c r="C137" s="800"/>
      <c r="D137" s="802"/>
      <c r="E137" s="803"/>
      <c r="F137" s="803"/>
    </row>
    <row r="138" spans="1:6">
      <c r="A138" s="800"/>
      <c r="B138" s="804"/>
      <c r="C138" s="800"/>
      <c r="D138" s="802"/>
      <c r="E138" s="546"/>
      <c r="F138" s="546"/>
    </row>
    <row r="139" spans="1:6">
      <c r="A139" s="808"/>
      <c r="B139" s="835"/>
      <c r="C139" s="800"/>
      <c r="D139" s="802"/>
      <c r="E139" s="803"/>
      <c r="F139" s="803"/>
    </row>
    <row r="140" spans="1:6">
      <c r="A140" s="808"/>
      <c r="B140" s="835"/>
      <c r="C140" s="800"/>
      <c r="D140" s="802"/>
      <c r="E140" s="803"/>
      <c r="F140" s="803"/>
    </row>
    <row r="141" spans="1:6">
      <c r="A141" s="808"/>
      <c r="B141" s="835"/>
      <c r="C141" s="800"/>
      <c r="D141" s="802"/>
      <c r="E141" s="803"/>
      <c r="F141" s="803"/>
    </row>
    <row r="142" spans="1:6">
      <c r="A142" s="808"/>
      <c r="B142" s="835"/>
      <c r="C142" s="800"/>
      <c r="D142" s="802"/>
      <c r="E142" s="803"/>
      <c r="F142" s="803"/>
    </row>
    <row r="143" spans="1:6">
      <c r="A143" s="808"/>
      <c r="B143" s="835"/>
      <c r="C143" s="800"/>
      <c r="D143" s="802"/>
      <c r="E143" s="803"/>
      <c r="F143" s="803"/>
    </row>
    <row r="144" spans="1:6">
      <c r="A144" s="808"/>
      <c r="B144" s="835"/>
      <c r="C144" s="800"/>
      <c r="D144" s="802"/>
      <c r="E144" s="803"/>
      <c r="F144" s="803"/>
    </row>
    <row r="145" spans="1:6">
      <c r="A145" s="808"/>
      <c r="B145" s="835"/>
      <c r="C145" s="800"/>
      <c r="D145" s="802"/>
      <c r="E145" s="803"/>
      <c r="F145" s="803"/>
    </row>
    <row r="146" spans="1:6">
      <c r="A146" s="800"/>
      <c r="B146" s="804"/>
      <c r="C146" s="800"/>
      <c r="D146" s="802"/>
      <c r="E146" s="546"/>
      <c r="F146" s="546"/>
    </row>
    <row r="147" spans="1:6" s="786" customFormat="1">
      <c r="A147" s="821"/>
      <c r="B147" s="822"/>
      <c r="C147" s="821"/>
      <c r="D147" s="823"/>
      <c r="E147" s="824" t="s">
        <v>1258</v>
      </c>
      <c r="F147" s="824">
        <f>SUM(F95:F146)</f>
        <v>0</v>
      </c>
    </row>
    <row r="148" spans="1:6" s="786" customFormat="1" ht="13.15" customHeight="1">
      <c r="A148" s="808"/>
      <c r="B148" s="835"/>
      <c r="C148" s="800"/>
      <c r="D148" s="802"/>
      <c r="E148" s="803"/>
      <c r="F148" s="803"/>
    </row>
    <row r="149" spans="1:6" s="786" customFormat="1">
      <c r="A149" s="808"/>
      <c r="B149" s="843" t="s">
        <v>1345</v>
      </c>
      <c r="C149" s="800"/>
      <c r="D149" s="802"/>
      <c r="E149" s="803"/>
      <c r="F149" s="803"/>
    </row>
    <row r="150" spans="1:6" s="786" customFormat="1" ht="13.15" customHeight="1">
      <c r="A150" s="808"/>
      <c r="B150" s="807"/>
      <c r="C150" s="800"/>
      <c r="D150" s="802"/>
      <c r="E150" s="803"/>
      <c r="F150" s="803"/>
    </row>
    <row r="151" spans="1:6" s="786" customFormat="1">
      <c r="A151" s="808"/>
      <c r="B151" s="542" t="s">
        <v>1724</v>
      </c>
      <c r="C151" s="800"/>
      <c r="D151" s="802"/>
      <c r="E151" s="803"/>
      <c r="F151" s="803">
        <f>F56</f>
        <v>0</v>
      </c>
    </row>
    <row r="152" spans="1:6" s="786" customFormat="1">
      <c r="A152" s="808"/>
      <c r="B152" s="542" t="s">
        <v>1725</v>
      </c>
      <c r="C152" s="800"/>
      <c r="D152" s="802"/>
      <c r="E152" s="803"/>
      <c r="F152" s="803">
        <f>F94</f>
        <v>0</v>
      </c>
    </row>
    <row r="153" spans="1:6" s="786" customFormat="1" ht="13.15" customHeight="1">
      <c r="A153" s="808"/>
      <c r="B153" s="542" t="s">
        <v>1726</v>
      </c>
      <c r="C153" s="800"/>
      <c r="D153" s="802"/>
      <c r="E153" s="803"/>
      <c r="F153" s="803">
        <f>F147</f>
        <v>0</v>
      </c>
    </row>
    <row r="154" spans="1:6" s="786" customFormat="1">
      <c r="A154" s="808"/>
      <c r="B154" s="542"/>
      <c r="C154" s="800"/>
      <c r="D154" s="802"/>
      <c r="E154" s="803"/>
      <c r="F154" s="803"/>
    </row>
    <row r="155" spans="1:6" s="786" customFormat="1" ht="13.15" customHeight="1">
      <c r="A155" s="808"/>
      <c r="B155" s="542"/>
      <c r="C155" s="800"/>
      <c r="D155" s="802"/>
      <c r="E155" s="803"/>
      <c r="F155" s="803"/>
    </row>
    <row r="156" spans="1:6">
      <c r="A156" s="808"/>
      <c r="B156" s="835"/>
      <c r="C156" s="800"/>
      <c r="D156" s="802"/>
      <c r="E156" s="803"/>
      <c r="F156" s="803"/>
    </row>
    <row r="157" spans="1:6">
      <c r="A157" s="808"/>
      <c r="B157" s="835"/>
      <c r="C157" s="800"/>
      <c r="D157" s="802"/>
      <c r="E157" s="803"/>
      <c r="F157" s="803"/>
    </row>
    <row r="158" spans="1:6">
      <c r="A158" s="808"/>
      <c r="B158" s="835"/>
      <c r="C158" s="800"/>
      <c r="D158" s="802"/>
      <c r="E158" s="803"/>
      <c r="F158" s="803"/>
    </row>
    <row r="159" spans="1:6">
      <c r="A159" s="808"/>
      <c r="B159" s="835"/>
      <c r="C159" s="800"/>
      <c r="D159" s="802"/>
      <c r="E159" s="803"/>
      <c r="F159" s="803"/>
    </row>
    <row r="160" spans="1:6">
      <c r="A160" s="808"/>
      <c r="B160" s="835"/>
      <c r="C160" s="800"/>
      <c r="D160" s="802"/>
      <c r="E160" s="803"/>
      <c r="F160" s="803"/>
    </row>
    <row r="161" spans="1:6">
      <c r="A161" s="808"/>
      <c r="B161" s="835"/>
      <c r="C161" s="800"/>
      <c r="D161" s="802"/>
      <c r="E161" s="803"/>
      <c r="F161" s="803"/>
    </row>
    <row r="162" spans="1:6">
      <c r="A162" s="808"/>
      <c r="B162" s="835"/>
      <c r="C162" s="800"/>
      <c r="D162" s="802"/>
      <c r="E162" s="803"/>
      <c r="F162" s="803"/>
    </row>
    <row r="163" spans="1:6">
      <c r="A163" s="808"/>
      <c r="B163" s="835"/>
      <c r="C163" s="800"/>
      <c r="D163" s="802"/>
      <c r="E163" s="803"/>
      <c r="F163" s="803"/>
    </row>
    <row r="164" spans="1:6">
      <c r="A164" s="808"/>
      <c r="B164" s="835"/>
      <c r="C164" s="800"/>
      <c r="D164" s="802"/>
      <c r="E164" s="803"/>
      <c r="F164" s="803"/>
    </row>
    <row r="165" spans="1:6">
      <c r="A165" s="808"/>
      <c r="B165" s="835"/>
      <c r="C165" s="800"/>
      <c r="D165" s="802"/>
      <c r="E165" s="803"/>
      <c r="F165" s="803"/>
    </row>
    <row r="166" spans="1:6">
      <c r="A166" s="808"/>
      <c r="B166" s="835"/>
      <c r="C166" s="800"/>
      <c r="D166" s="802"/>
      <c r="E166" s="803"/>
      <c r="F166" s="803"/>
    </row>
    <row r="167" spans="1:6">
      <c r="A167" s="808"/>
      <c r="B167" s="835"/>
      <c r="C167" s="800"/>
      <c r="D167" s="802"/>
      <c r="E167" s="803"/>
      <c r="F167" s="803"/>
    </row>
    <row r="168" spans="1:6">
      <c r="A168" s="808"/>
      <c r="B168" s="835"/>
      <c r="C168" s="800"/>
      <c r="D168" s="802"/>
      <c r="E168" s="803"/>
      <c r="F168" s="803"/>
    </row>
    <row r="169" spans="1:6">
      <c r="A169" s="808"/>
      <c r="B169" s="835"/>
      <c r="C169" s="800"/>
      <c r="D169" s="802"/>
      <c r="E169" s="803"/>
      <c r="F169" s="803"/>
    </row>
    <row r="170" spans="1:6">
      <c r="A170" s="808"/>
      <c r="B170" s="835"/>
      <c r="C170" s="800"/>
      <c r="D170" s="802"/>
      <c r="E170" s="803"/>
      <c r="F170" s="803"/>
    </row>
    <row r="171" spans="1:6">
      <c r="A171" s="808"/>
      <c r="B171" s="835"/>
      <c r="C171" s="800"/>
      <c r="D171" s="802"/>
      <c r="E171" s="803"/>
      <c r="F171" s="803"/>
    </row>
    <row r="172" spans="1:6">
      <c r="A172" s="808"/>
      <c r="B172" s="835"/>
      <c r="C172" s="800"/>
      <c r="D172" s="802"/>
      <c r="E172" s="803"/>
      <c r="F172" s="803"/>
    </row>
    <row r="173" spans="1:6">
      <c r="A173" s="808"/>
      <c r="B173" s="835"/>
      <c r="C173" s="800"/>
      <c r="D173" s="802"/>
      <c r="E173" s="803"/>
      <c r="F173" s="803"/>
    </row>
    <row r="174" spans="1:6">
      <c r="A174" s="808"/>
      <c r="B174" s="835"/>
      <c r="C174" s="800"/>
      <c r="D174" s="802"/>
      <c r="E174" s="803"/>
      <c r="F174" s="803"/>
    </row>
    <row r="175" spans="1:6">
      <c r="A175" s="808"/>
      <c r="B175" s="835"/>
      <c r="C175" s="800"/>
      <c r="D175" s="802"/>
      <c r="E175" s="803"/>
      <c r="F175" s="803"/>
    </row>
    <row r="176" spans="1:6">
      <c r="A176" s="808"/>
      <c r="B176" s="835"/>
      <c r="C176" s="800"/>
      <c r="D176" s="802"/>
      <c r="E176" s="803"/>
      <c r="F176" s="803"/>
    </row>
    <row r="177" spans="1:6">
      <c r="A177" s="808"/>
      <c r="B177" s="835"/>
      <c r="C177" s="800"/>
      <c r="D177" s="802"/>
      <c r="E177" s="803"/>
      <c r="F177" s="803"/>
    </row>
    <row r="178" spans="1:6">
      <c r="A178" s="808"/>
      <c r="B178" s="835"/>
      <c r="C178" s="800"/>
      <c r="D178" s="802"/>
      <c r="E178" s="803"/>
      <c r="F178" s="803"/>
    </row>
    <row r="179" spans="1:6">
      <c r="A179" s="808"/>
      <c r="B179" s="835"/>
      <c r="C179" s="800"/>
      <c r="D179" s="802"/>
      <c r="E179" s="803"/>
      <c r="F179" s="803"/>
    </row>
    <row r="180" spans="1:6">
      <c r="A180" s="808"/>
      <c r="B180" s="835"/>
      <c r="C180" s="800"/>
      <c r="D180" s="802"/>
      <c r="E180" s="803"/>
      <c r="F180" s="803"/>
    </row>
    <row r="181" spans="1:6">
      <c r="A181" s="808"/>
      <c r="B181" s="835"/>
      <c r="C181" s="800"/>
      <c r="D181" s="802"/>
      <c r="E181" s="803"/>
      <c r="F181" s="803"/>
    </row>
    <row r="182" spans="1:6">
      <c r="A182" s="808"/>
      <c r="B182" s="835"/>
      <c r="C182" s="800"/>
      <c r="D182" s="802"/>
      <c r="E182" s="803"/>
      <c r="F182" s="803"/>
    </row>
    <row r="183" spans="1:6">
      <c r="A183" s="808"/>
      <c r="B183" s="835"/>
      <c r="C183" s="800"/>
      <c r="D183" s="802"/>
      <c r="E183" s="803"/>
      <c r="F183" s="803"/>
    </row>
    <row r="184" spans="1:6">
      <c r="A184" s="808"/>
      <c r="B184" s="835"/>
      <c r="C184" s="800"/>
      <c r="D184" s="802"/>
      <c r="E184" s="803"/>
      <c r="F184" s="803"/>
    </row>
    <row r="185" spans="1:6">
      <c r="A185" s="808"/>
      <c r="B185" s="835"/>
      <c r="C185" s="800"/>
      <c r="D185" s="802"/>
      <c r="E185" s="803"/>
      <c r="F185" s="803"/>
    </row>
    <row r="186" spans="1:6">
      <c r="A186" s="808"/>
      <c r="B186" s="835"/>
      <c r="C186" s="800"/>
      <c r="D186" s="802"/>
      <c r="E186" s="803"/>
      <c r="F186" s="803"/>
    </row>
    <row r="187" spans="1:6">
      <c r="A187" s="808"/>
      <c r="B187" s="835"/>
      <c r="C187" s="800"/>
      <c r="D187" s="802"/>
      <c r="E187" s="803"/>
      <c r="F187" s="803"/>
    </row>
    <row r="188" spans="1:6">
      <c r="A188" s="808"/>
      <c r="B188" s="835"/>
      <c r="C188" s="800"/>
      <c r="D188" s="802"/>
      <c r="E188" s="803"/>
      <c r="F188" s="803"/>
    </row>
    <row r="189" spans="1:6">
      <c r="A189" s="808"/>
      <c r="B189" s="835"/>
      <c r="C189" s="800"/>
      <c r="D189" s="802"/>
      <c r="E189" s="803"/>
      <c r="F189" s="803"/>
    </row>
    <row r="190" spans="1:6">
      <c r="A190" s="808"/>
      <c r="B190" s="835"/>
      <c r="C190" s="800"/>
      <c r="D190" s="802"/>
      <c r="E190" s="803"/>
      <c r="F190" s="803"/>
    </row>
    <row r="191" spans="1:6">
      <c r="A191" s="808"/>
      <c r="B191" s="835"/>
      <c r="C191" s="800"/>
      <c r="D191" s="802"/>
      <c r="E191" s="803"/>
      <c r="F191" s="803"/>
    </row>
    <row r="192" spans="1:6">
      <c r="A192" s="808"/>
      <c r="B192" s="835"/>
      <c r="C192" s="800"/>
      <c r="D192" s="802"/>
      <c r="E192" s="803"/>
      <c r="F192" s="803"/>
    </row>
    <row r="193" spans="1:6">
      <c r="A193" s="808"/>
      <c r="B193" s="835"/>
      <c r="C193" s="800"/>
      <c r="D193" s="802"/>
      <c r="E193" s="803"/>
      <c r="F193" s="803"/>
    </row>
    <row r="194" spans="1:6">
      <c r="A194" s="808"/>
      <c r="B194" s="835"/>
      <c r="C194" s="800"/>
      <c r="D194" s="802"/>
      <c r="E194" s="803"/>
      <c r="F194" s="803"/>
    </row>
    <row r="195" spans="1:6">
      <c r="A195" s="808"/>
      <c r="B195" s="835"/>
      <c r="C195" s="800"/>
      <c r="D195" s="802"/>
      <c r="E195" s="803"/>
      <c r="F195" s="803"/>
    </row>
    <row r="196" spans="1:6">
      <c r="A196" s="808"/>
      <c r="B196" s="835"/>
      <c r="C196" s="800"/>
      <c r="D196" s="802"/>
      <c r="E196" s="803"/>
      <c r="F196" s="803"/>
    </row>
    <row r="197" spans="1:6">
      <c r="A197" s="808"/>
      <c r="B197" s="835"/>
      <c r="C197" s="800"/>
      <c r="D197" s="802"/>
      <c r="E197" s="803"/>
      <c r="F197" s="803"/>
    </row>
    <row r="198" spans="1:6">
      <c r="A198" s="808"/>
      <c r="B198" s="835"/>
      <c r="C198" s="800"/>
      <c r="D198" s="802"/>
      <c r="E198" s="803"/>
      <c r="F198" s="803"/>
    </row>
    <row r="199" spans="1:6">
      <c r="A199" s="808"/>
      <c r="B199" s="835"/>
      <c r="C199" s="800"/>
      <c r="D199" s="802"/>
      <c r="E199" s="803"/>
      <c r="F199" s="803"/>
    </row>
    <row r="200" spans="1:6">
      <c r="A200" s="808"/>
      <c r="B200" s="835"/>
      <c r="C200" s="800"/>
      <c r="D200" s="802"/>
      <c r="E200" s="803"/>
      <c r="F200" s="803"/>
    </row>
    <row r="201" spans="1:6">
      <c r="A201" s="808"/>
      <c r="B201" s="835"/>
      <c r="C201" s="800"/>
      <c r="D201" s="802"/>
      <c r="E201" s="803"/>
      <c r="F201" s="803"/>
    </row>
    <row r="202" spans="1:6">
      <c r="A202" s="808"/>
      <c r="B202" s="835"/>
      <c r="C202" s="800"/>
      <c r="D202" s="802"/>
      <c r="E202" s="803"/>
      <c r="F202" s="803"/>
    </row>
    <row r="203" spans="1:6">
      <c r="A203" s="808"/>
      <c r="B203" s="835"/>
      <c r="C203" s="800"/>
      <c r="D203" s="802"/>
      <c r="E203" s="803"/>
      <c r="F203" s="803"/>
    </row>
    <row r="204" spans="1:6" ht="13.5" thickBot="1">
      <c r="A204" s="844"/>
      <c r="B204" s="845"/>
      <c r="C204" s="846"/>
      <c r="D204" s="847"/>
      <c r="E204" s="848"/>
      <c r="F204" s="848"/>
    </row>
    <row r="205" spans="1:6" ht="14.5" thickBot="1">
      <c r="A205" s="1069" t="s">
        <v>10</v>
      </c>
      <c r="B205" s="1070"/>
      <c r="C205" s="1070"/>
      <c r="D205" s="1070"/>
      <c r="E205" s="1071"/>
      <c r="F205" s="984">
        <f>SUM(F150:F154)</f>
        <v>0</v>
      </c>
    </row>
  </sheetData>
  <mergeCells count="4">
    <mergeCell ref="A4:F4"/>
    <mergeCell ref="A205:E205"/>
    <mergeCell ref="A1:F1"/>
    <mergeCell ref="A2:F2"/>
  </mergeCells>
  <pageMargins left="0.70866141732283472" right="0.70866141732283472" top="0.74803149606299213" bottom="0.74803149606299213" header="0.31496062992125984" footer="0.31496062992125984"/>
  <pageSetup paperSize="9" scale="66" fitToHeight="3" orientation="portrait" r:id="rId1"/>
  <rowBreaks count="3" manualBreakCount="3">
    <brk id="56" max="7" man="1"/>
    <brk id="94" max="7" man="1"/>
    <brk id="147"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5"/>
  <cols>
    <col min="1" max="16384" width="9.1796875" style="33"/>
  </cols>
  <sheetData>
    <row r="16" spans="1:9" ht="55.5" customHeight="1">
      <c r="A16" s="1009" t="s">
        <v>1371</v>
      </c>
      <c r="B16" s="1009"/>
      <c r="C16" s="1009"/>
      <c r="D16" s="1009"/>
      <c r="E16" s="1009"/>
      <c r="F16" s="1009"/>
      <c r="G16" s="1009"/>
      <c r="H16" s="1009"/>
      <c r="I16" s="1009"/>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tabSelected="1" view="pageBreakPreview" zoomScaleNormal="100" zoomScaleSheetLayoutView="100" workbookViewId="0">
      <selection activeCell="E35" sqref="E35"/>
    </sheetView>
  </sheetViews>
  <sheetFormatPr defaultColWidth="9.1796875" defaultRowHeight="14.5"/>
  <cols>
    <col min="1" max="16384" width="9.1796875" style="2"/>
  </cols>
  <sheetData>
    <row r="16" spans="1:9" ht="55.5" customHeight="1">
      <c r="A16" s="1009" t="s">
        <v>920</v>
      </c>
      <c r="B16" s="1009"/>
      <c r="C16" s="1009"/>
      <c r="D16" s="1009"/>
      <c r="E16" s="1009"/>
      <c r="F16" s="1009"/>
      <c r="G16" s="1009"/>
      <c r="H16" s="1009"/>
      <c r="I16" s="1009"/>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G289"/>
  <sheetViews>
    <sheetView showGridLines="0" view="pageBreakPreview" zoomScale="80" zoomScaleNormal="75" zoomScaleSheetLayoutView="80" workbookViewId="0">
      <pane ySplit="7" topLeftCell="A8" activePane="bottomLeft" state="frozen"/>
      <selection activeCell="E35" sqref="E35"/>
      <selection pane="bottomLeft" activeCell="E10" sqref="E10"/>
    </sheetView>
  </sheetViews>
  <sheetFormatPr defaultColWidth="9.1796875" defaultRowHeight="14"/>
  <cols>
    <col min="1" max="1" width="10.26953125" style="408" bestFit="1" customWidth="1"/>
    <col min="2" max="2" width="46.453125" style="407" customWidth="1"/>
    <col min="3" max="3" width="6.1796875" style="408" bestFit="1" customWidth="1"/>
    <col min="4" max="4" width="12.453125" style="515" bestFit="1" customWidth="1"/>
    <col min="5" max="5" width="15.81640625" style="516" customWidth="1"/>
    <col min="6" max="6" width="20" style="516" customWidth="1"/>
    <col min="7" max="7" width="20.54296875" style="407" customWidth="1"/>
    <col min="8" max="16384" width="9.1796875" style="407"/>
  </cols>
  <sheetData>
    <row r="1" spans="1:7" s="561" customFormat="1" ht="15" customHeight="1">
      <c r="A1" s="1084" t="s">
        <v>921</v>
      </c>
      <c r="B1" s="1085"/>
      <c r="C1" s="1085"/>
      <c r="D1" s="1085"/>
      <c r="E1" s="1085"/>
      <c r="F1" s="1086"/>
    </row>
    <row r="2" spans="1:7" s="561" customFormat="1" ht="25.5" customHeight="1">
      <c r="A2" s="1087" t="s">
        <v>1957</v>
      </c>
      <c r="B2" s="1087"/>
      <c r="C2" s="1087"/>
      <c r="D2" s="1087"/>
      <c r="E2" s="1087"/>
      <c r="F2" s="1088"/>
    </row>
    <row r="3" spans="1:7" s="561" customFormat="1">
      <c r="A3" s="472" t="s">
        <v>1223</v>
      </c>
      <c r="B3" s="473" t="s">
        <v>1988</v>
      </c>
      <c r="C3" s="474"/>
      <c r="D3" s="474"/>
      <c r="E3" s="475"/>
      <c r="F3" s="476"/>
    </row>
    <row r="4" spans="1:7" s="561" customFormat="1">
      <c r="A4" s="477" t="s">
        <v>1964</v>
      </c>
      <c r="B4" s="478"/>
      <c r="C4" s="474"/>
      <c r="D4" s="474"/>
      <c r="E4" s="475"/>
      <c r="F4" s="476"/>
    </row>
    <row r="5" spans="1:7" s="561" customFormat="1" ht="14.5" thickBot="1">
      <c r="A5" s="479"/>
      <c r="B5" s="480"/>
      <c r="C5" s="481"/>
      <c r="D5" s="481"/>
      <c r="E5" s="482"/>
      <c r="F5" s="483"/>
    </row>
    <row r="6" spans="1:7" s="486" customFormat="1" ht="15.75" customHeight="1">
      <c r="A6" s="1074" t="s">
        <v>0</v>
      </c>
      <c r="B6" s="1076" t="s">
        <v>1</v>
      </c>
      <c r="C6" s="1074" t="s">
        <v>2</v>
      </c>
      <c r="D6" s="1077" t="s">
        <v>3</v>
      </c>
      <c r="E6" s="1079" t="s">
        <v>11</v>
      </c>
      <c r="F6" s="339" t="s">
        <v>4</v>
      </c>
    </row>
    <row r="7" spans="1:7" s="486" customFormat="1" ht="15.75" customHeight="1" thickBot="1">
      <c r="A7" s="1075"/>
      <c r="B7" s="1075"/>
      <c r="C7" s="1075"/>
      <c r="D7" s="1078"/>
      <c r="E7" s="1080"/>
      <c r="F7" s="985" t="s">
        <v>12</v>
      </c>
      <c r="G7" s="986"/>
    </row>
    <row r="8" spans="1:7" s="486" customFormat="1" ht="15.75" customHeight="1">
      <c r="A8" s="562"/>
      <c r="B8" s="539" t="s">
        <v>1427</v>
      </c>
      <c r="C8" s="562"/>
      <c r="D8" s="563"/>
      <c r="E8" s="564"/>
      <c r="F8" s="541"/>
    </row>
    <row r="9" spans="1:7" s="486" customFormat="1" ht="15.75" customHeight="1">
      <c r="A9" s="562"/>
      <c r="B9" s="544"/>
      <c r="C9" s="563"/>
      <c r="D9" s="563"/>
      <c r="E9" s="564"/>
      <c r="F9" s="541"/>
    </row>
    <row r="10" spans="1:7" ht="63" customHeight="1">
      <c r="A10" s="427"/>
      <c r="B10" s="545" t="s">
        <v>1641</v>
      </c>
      <c r="C10" s="563"/>
      <c r="D10" s="487"/>
      <c r="E10" s="430"/>
      <c r="F10" s="430"/>
    </row>
    <row r="11" spans="1:7" ht="15.75" customHeight="1">
      <c r="A11" s="431" t="s">
        <v>630</v>
      </c>
      <c r="B11" s="432" t="s">
        <v>32</v>
      </c>
      <c r="C11" s="433"/>
      <c r="D11" s="487"/>
      <c r="E11" s="430"/>
      <c r="F11" s="430"/>
    </row>
    <row r="12" spans="1:7" ht="12.75" customHeight="1">
      <c r="A12" s="427"/>
      <c r="B12" s="428"/>
      <c r="C12" s="433"/>
      <c r="D12" s="487"/>
      <c r="E12" s="430"/>
      <c r="F12" s="434"/>
    </row>
    <row r="13" spans="1:7" ht="28">
      <c r="A13" s="435" t="s">
        <v>631</v>
      </c>
      <c r="B13" s="436" t="s">
        <v>236</v>
      </c>
      <c r="C13" s="437" t="s">
        <v>237</v>
      </c>
      <c r="D13" s="488">
        <v>0.1</v>
      </c>
      <c r="E13" s="430"/>
      <c r="F13" s="434">
        <f>D13*E13</f>
        <v>0</v>
      </c>
    </row>
    <row r="14" spans="1:7" ht="12.75" customHeight="1">
      <c r="A14" s="489"/>
      <c r="B14" s="490"/>
      <c r="C14" s="433"/>
      <c r="D14" s="487"/>
      <c r="E14" s="430"/>
      <c r="F14" s="434"/>
    </row>
    <row r="15" spans="1:7" ht="15.75" customHeight="1">
      <c r="A15" s="431" t="s">
        <v>632</v>
      </c>
      <c r="B15" s="432" t="s">
        <v>238</v>
      </c>
      <c r="C15" s="433"/>
      <c r="D15" s="487"/>
      <c r="E15" s="430"/>
      <c r="F15" s="434"/>
    </row>
    <row r="16" spans="1:7" ht="15.75" customHeight="1">
      <c r="A16" s="431"/>
      <c r="B16" s="432"/>
      <c r="C16" s="433"/>
      <c r="D16" s="487"/>
      <c r="E16" s="430"/>
      <c r="F16" s="434"/>
    </row>
    <row r="17" spans="1:6" ht="42">
      <c r="A17" s="435" t="s">
        <v>633</v>
      </c>
      <c r="B17" s="436" t="s">
        <v>606</v>
      </c>
      <c r="C17" s="437"/>
      <c r="D17" s="491"/>
      <c r="E17" s="430"/>
      <c r="F17" s="434"/>
    </row>
    <row r="18" spans="1:6" ht="12.75" customHeight="1">
      <c r="A18" s="427"/>
      <c r="B18" s="428"/>
      <c r="C18" s="433"/>
      <c r="D18" s="487"/>
      <c r="E18" s="430"/>
      <c r="F18" s="434"/>
    </row>
    <row r="19" spans="1:6" ht="12.75" customHeight="1">
      <c r="A19" s="427" t="s">
        <v>634</v>
      </c>
      <c r="B19" s="428" t="s">
        <v>603</v>
      </c>
      <c r="C19" s="437" t="s">
        <v>1608</v>
      </c>
      <c r="D19" s="487">
        <v>9</v>
      </c>
      <c r="E19" s="430"/>
      <c r="F19" s="434">
        <f>D19*E19</f>
        <v>0</v>
      </c>
    </row>
    <row r="20" spans="1:6" ht="16">
      <c r="A20" s="435" t="s">
        <v>635</v>
      </c>
      <c r="B20" s="436" t="s">
        <v>252</v>
      </c>
      <c r="C20" s="437" t="s">
        <v>1608</v>
      </c>
      <c r="D20" s="491">
        <v>42</v>
      </c>
      <c r="E20" s="430"/>
      <c r="F20" s="434">
        <f>D20*E20</f>
        <v>0</v>
      </c>
    </row>
    <row r="21" spans="1:6" ht="16">
      <c r="A21" s="435" t="s">
        <v>636</v>
      </c>
      <c r="B21" s="436" t="s">
        <v>604</v>
      </c>
      <c r="C21" s="437" t="s">
        <v>1608</v>
      </c>
      <c r="D21" s="491">
        <v>110</v>
      </c>
      <c r="E21" s="430"/>
      <c r="F21" s="434">
        <f>D21*E21</f>
        <v>0</v>
      </c>
    </row>
    <row r="22" spans="1:6">
      <c r="A22" s="435"/>
      <c r="B22" s="436"/>
      <c r="C22" s="437"/>
      <c r="D22" s="491"/>
      <c r="E22" s="430"/>
      <c r="F22" s="434"/>
    </row>
    <row r="23" spans="1:6" ht="42">
      <c r="A23" s="435" t="s">
        <v>637</v>
      </c>
      <c r="B23" s="436" t="s">
        <v>1372</v>
      </c>
      <c r="C23" s="437"/>
      <c r="D23" s="491"/>
      <c r="E23" s="430"/>
      <c r="F23" s="434"/>
    </row>
    <row r="24" spans="1:6">
      <c r="A24" s="435"/>
      <c r="B24" s="436"/>
      <c r="C24" s="437"/>
      <c r="D24" s="491"/>
      <c r="E24" s="430"/>
      <c r="F24" s="434"/>
    </row>
    <row r="25" spans="1:6" ht="16">
      <c r="A25" s="435" t="s">
        <v>638</v>
      </c>
      <c r="B25" s="436" t="s">
        <v>252</v>
      </c>
      <c r="C25" s="437" t="s">
        <v>1608</v>
      </c>
      <c r="D25" s="491">
        <v>4</v>
      </c>
      <c r="E25" s="430"/>
      <c r="F25" s="434">
        <f>D25*E25</f>
        <v>0</v>
      </c>
    </row>
    <row r="26" spans="1:6" ht="12.75" customHeight="1">
      <c r="A26" s="435" t="s">
        <v>639</v>
      </c>
      <c r="B26" s="436" t="s">
        <v>604</v>
      </c>
      <c r="C26" s="437" t="s">
        <v>1608</v>
      </c>
      <c r="D26" s="491">
        <v>35</v>
      </c>
      <c r="E26" s="430"/>
      <c r="F26" s="434">
        <f>D26*E26</f>
        <v>0</v>
      </c>
    </row>
    <row r="27" spans="1:6" ht="12.75" customHeight="1">
      <c r="A27" s="435"/>
      <c r="B27" s="436"/>
      <c r="C27" s="437"/>
      <c r="D27" s="491"/>
      <c r="E27" s="430"/>
      <c r="F27" s="434"/>
    </row>
    <row r="28" spans="1:6" ht="12.75" customHeight="1">
      <c r="A28" s="435" t="s">
        <v>640</v>
      </c>
      <c r="B28" s="436" t="s">
        <v>239</v>
      </c>
      <c r="C28" s="433" t="s">
        <v>1613</v>
      </c>
      <c r="D28" s="492">
        <v>80</v>
      </c>
      <c r="E28" s="430"/>
      <c r="F28" s="434">
        <f>D28*E28</f>
        <v>0</v>
      </c>
    </row>
    <row r="29" spans="1:6" ht="12.75" customHeight="1">
      <c r="A29" s="435"/>
      <c r="B29" s="436"/>
      <c r="C29" s="437"/>
      <c r="D29" s="491"/>
      <c r="E29" s="430"/>
      <c r="F29" s="434"/>
    </row>
    <row r="30" spans="1:6" ht="28">
      <c r="A30" s="435" t="s">
        <v>641</v>
      </c>
      <c r="B30" s="436" t="s">
        <v>607</v>
      </c>
      <c r="C30" s="433" t="s">
        <v>1613</v>
      </c>
      <c r="D30" s="492">
        <v>110</v>
      </c>
      <c r="E30" s="430"/>
      <c r="F30" s="434">
        <f>D30*E30</f>
        <v>0</v>
      </c>
    </row>
    <row r="31" spans="1:6" ht="12.75" customHeight="1">
      <c r="A31" s="435"/>
      <c r="B31" s="436"/>
      <c r="C31" s="437"/>
      <c r="D31" s="491"/>
      <c r="E31" s="430"/>
      <c r="F31" s="434"/>
    </row>
    <row r="32" spans="1:6" ht="28">
      <c r="A32" s="435" t="s">
        <v>642</v>
      </c>
      <c r="B32" s="436" t="s">
        <v>258</v>
      </c>
      <c r="C32" s="437" t="s">
        <v>1608</v>
      </c>
      <c r="D32" s="492">
        <v>10</v>
      </c>
      <c r="E32" s="430"/>
      <c r="F32" s="434">
        <f>D32*E32</f>
        <v>0</v>
      </c>
    </row>
    <row r="33" spans="1:6">
      <c r="A33" s="435"/>
      <c r="B33" s="493"/>
      <c r="C33" s="437"/>
      <c r="D33" s="492"/>
      <c r="E33" s="430"/>
      <c r="F33" s="434"/>
    </row>
    <row r="34" spans="1:6" ht="16">
      <c r="A34" s="494" t="s">
        <v>643</v>
      </c>
      <c r="B34" s="407" t="s">
        <v>608</v>
      </c>
      <c r="C34" s="437" t="s">
        <v>1608</v>
      </c>
      <c r="D34" s="492">
        <v>12</v>
      </c>
      <c r="E34" s="430"/>
      <c r="F34" s="434">
        <f>D34*E34</f>
        <v>0</v>
      </c>
    </row>
    <row r="35" spans="1:6">
      <c r="A35" s="494"/>
      <c r="B35" s="493"/>
      <c r="C35" s="437"/>
      <c r="D35" s="492"/>
      <c r="E35" s="430"/>
      <c r="F35" s="434"/>
    </row>
    <row r="36" spans="1:6" ht="28">
      <c r="A36" s="494" t="s">
        <v>644</v>
      </c>
      <c r="B36" s="493" t="s">
        <v>609</v>
      </c>
      <c r="C36" s="437" t="s">
        <v>1608</v>
      </c>
      <c r="D36" s="492">
        <v>13</v>
      </c>
      <c r="E36" s="430"/>
      <c r="F36" s="434">
        <f>D36*E36</f>
        <v>0</v>
      </c>
    </row>
    <row r="37" spans="1:6">
      <c r="A37" s="439"/>
      <c r="B37" s="442"/>
      <c r="C37" s="433"/>
      <c r="D37" s="492"/>
      <c r="E37" s="430"/>
      <c r="F37" s="434"/>
    </row>
    <row r="38" spans="1:6" ht="16">
      <c r="A38" s="439" t="s">
        <v>645</v>
      </c>
      <c r="B38" s="440" t="s">
        <v>646</v>
      </c>
      <c r="C38" s="433" t="s">
        <v>1613</v>
      </c>
      <c r="D38" s="492">
        <v>40</v>
      </c>
      <c r="E38" s="430"/>
      <c r="F38" s="434">
        <f>D38*E38</f>
        <v>0</v>
      </c>
    </row>
    <row r="39" spans="1:6">
      <c r="A39" s="427"/>
      <c r="B39" s="436"/>
      <c r="C39" s="433"/>
      <c r="D39" s="487"/>
      <c r="E39" s="430"/>
      <c r="F39" s="434"/>
    </row>
    <row r="40" spans="1:6">
      <c r="A40" s="431" t="s">
        <v>647</v>
      </c>
      <c r="B40" s="432" t="s">
        <v>33</v>
      </c>
      <c r="C40" s="433"/>
      <c r="D40" s="487"/>
      <c r="E40" s="430"/>
      <c r="F40" s="434"/>
    </row>
    <row r="41" spans="1:6">
      <c r="A41" s="431"/>
      <c r="B41" s="495"/>
      <c r="C41" s="433"/>
      <c r="D41" s="492"/>
      <c r="E41" s="430"/>
      <c r="F41" s="434"/>
    </row>
    <row r="42" spans="1:6" ht="28">
      <c r="A42" s="439" t="s">
        <v>648</v>
      </c>
      <c r="B42" s="440" t="s">
        <v>254</v>
      </c>
      <c r="C42" s="437" t="s">
        <v>1608</v>
      </c>
      <c r="D42" s="492">
        <v>25</v>
      </c>
      <c r="E42" s="430"/>
      <c r="F42" s="434">
        <f>D42*E42</f>
        <v>0</v>
      </c>
    </row>
    <row r="43" spans="1:6">
      <c r="A43" s="439"/>
      <c r="B43" s="442"/>
      <c r="C43" s="433"/>
      <c r="D43" s="492"/>
      <c r="E43" s="430"/>
      <c r="F43" s="434"/>
    </row>
    <row r="44" spans="1:6" ht="28">
      <c r="A44" s="439" t="s">
        <v>649</v>
      </c>
      <c r="B44" s="440" t="s">
        <v>240</v>
      </c>
      <c r="C44" s="437" t="s">
        <v>1608</v>
      </c>
      <c r="D44" s="492">
        <v>38</v>
      </c>
      <c r="E44" s="430"/>
      <c r="F44" s="434">
        <f>D44*E44</f>
        <v>0</v>
      </c>
    </row>
    <row r="45" spans="1:6">
      <c r="A45" s="427"/>
      <c r="B45" s="436"/>
      <c r="C45" s="433"/>
      <c r="D45" s="487"/>
      <c r="E45" s="430"/>
      <c r="F45" s="434"/>
    </row>
    <row r="46" spans="1:6" ht="28">
      <c r="A46" s="439" t="s">
        <v>650</v>
      </c>
      <c r="B46" s="440" t="s">
        <v>241</v>
      </c>
      <c r="C46" s="437" t="s">
        <v>1608</v>
      </c>
      <c r="D46" s="492">
        <v>7</v>
      </c>
      <c r="E46" s="430"/>
      <c r="F46" s="434">
        <f>D46*E46</f>
        <v>0</v>
      </c>
    </row>
    <row r="47" spans="1:6">
      <c r="A47" s="439"/>
      <c r="B47" s="440"/>
      <c r="C47" s="437"/>
      <c r="D47" s="492"/>
      <c r="E47" s="430"/>
      <c r="F47" s="434"/>
    </row>
    <row r="48" spans="1:6" ht="28">
      <c r="A48" s="439" t="s">
        <v>651</v>
      </c>
      <c r="B48" s="440" t="s">
        <v>610</v>
      </c>
      <c r="C48" s="437" t="s">
        <v>1608</v>
      </c>
      <c r="D48" s="492">
        <v>8</v>
      </c>
      <c r="E48" s="430"/>
      <c r="F48" s="434">
        <f>D48*E48</f>
        <v>0</v>
      </c>
    </row>
    <row r="49" spans="1:6">
      <c r="A49" s="439"/>
      <c r="B49" s="440"/>
      <c r="C49" s="437"/>
      <c r="D49" s="492"/>
      <c r="E49" s="430"/>
      <c r="F49" s="434"/>
    </row>
    <row r="50" spans="1:6" ht="28">
      <c r="A50" s="439" t="s">
        <v>652</v>
      </c>
      <c r="B50" s="440" t="s">
        <v>611</v>
      </c>
      <c r="C50" s="437" t="s">
        <v>1608</v>
      </c>
      <c r="D50" s="492">
        <v>8</v>
      </c>
      <c r="E50" s="430"/>
      <c r="F50" s="434">
        <f>D50*E50</f>
        <v>0</v>
      </c>
    </row>
    <row r="51" spans="1:6">
      <c r="A51" s="439"/>
      <c r="B51" s="440"/>
      <c r="C51" s="437"/>
      <c r="D51" s="492"/>
      <c r="E51" s="430"/>
      <c r="F51" s="434"/>
    </row>
    <row r="52" spans="1:6" ht="42.5" thickBot="1">
      <c r="A52" s="439" t="s">
        <v>653</v>
      </c>
      <c r="B52" s="440" t="s">
        <v>612</v>
      </c>
      <c r="C52" s="437" t="s">
        <v>1608</v>
      </c>
      <c r="D52" s="492">
        <v>8</v>
      </c>
      <c r="E52" s="430"/>
      <c r="F52" s="434">
        <f>D52*E52</f>
        <v>0</v>
      </c>
    </row>
    <row r="53" spans="1:6" ht="14.5" thickBot="1">
      <c r="A53" s="1066" t="s">
        <v>6</v>
      </c>
      <c r="B53" s="1067"/>
      <c r="C53" s="1067"/>
      <c r="D53" s="1067"/>
      <c r="E53" s="496"/>
      <c r="F53" s="570">
        <f>SUM(F10:F52)</f>
        <v>0</v>
      </c>
    </row>
    <row r="54" spans="1:6">
      <c r="A54" s="431"/>
      <c r="B54" s="495"/>
      <c r="C54" s="433"/>
      <c r="D54" s="492"/>
      <c r="E54" s="434"/>
      <c r="F54" s="434"/>
    </row>
    <row r="55" spans="1:6" ht="28">
      <c r="A55" s="439" t="s">
        <v>654</v>
      </c>
      <c r="B55" s="440" t="s">
        <v>242</v>
      </c>
      <c r="C55" s="437" t="s">
        <v>1608</v>
      </c>
      <c r="D55" s="492">
        <v>8</v>
      </c>
      <c r="E55" s="430"/>
      <c r="F55" s="434">
        <f>E55*D55</f>
        <v>0</v>
      </c>
    </row>
    <row r="56" spans="1:6">
      <c r="A56" s="439"/>
      <c r="B56" s="497"/>
      <c r="C56" s="433"/>
      <c r="D56" s="492"/>
      <c r="E56" s="430"/>
      <c r="F56" s="434"/>
    </row>
    <row r="57" spans="1:6" ht="28">
      <c r="A57" s="439" t="s">
        <v>655</v>
      </c>
      <c r="B57" s="440" t="s">
        <v>259</v>
      </c>
      <c r="C57" s="437" t="s">
        <v>1608</v>
      </c>
      <c r="D57" s="492">
        <v>16</v>
      </c>
      <c r="E57" s="430"/>
      <c r="F57" s="434">
        <f>D57*E57</f>
        <v>0</v>
      </c>
    </row>
    <row r="58" spans="1:6">
      <c r="A58" s="439"/>
      <c r="B58" s="440"/>
      <c r="C58" s="437"/>
      <c r="D58" s="492"/>
      <c r="E58" s="430"/>
      <c r="F58" s="434"/>
    </row>
    <row r="59" spans="1:6" ht="30">
      <c r="A59" s="439" t="s">
        <v>656</v>
      </c>
      <c r="B59" s="440" t="s">
        <v>1614</v>
      </c>
      <c r="C59" s="437" t="s">
        <v>1608</v>
      </c>
      <c r="D59" s="492">
        <v>3</v>
      </c>
      <c r="E59" s="430"/>
      <c r="F59" s="434">
        <f>D59*E59</f>
        <v>0</v>
      </c>
    </row>
    <row r="60" spans="1:6">
      <c r="A60" s="439"/>
      <c r="B60" s="440"/>
      <c r="C60" s="437"/>
      <c r="D60" s="492"/>
      <c r="E60" s="430"/>
      <c r="F60" s="434"/>
    </row>
    <row r="61" spans="1:6">
      <c r="A61" s="431" t="s">
        <v>657</v>
      </c>
      <c r="B61" s="432" t="s">
        <v>34</v>
      </c>
      <c r="C61" s="433"/>
      <c r="D61" s="487"/>
      <c r="E61" s="430"/>
      <c r="F61" s="434"/>
    </row>
    <row r="62" spans="1:6">
      <c r="A62" s="439"/>
      <c r="B62" s="497"/>
      <c r="C62" s="433"/>
      <c r="D62" s="492"/>
      <c r="E62" s="430"/>
      <c r="F62" s="434"/>
    </row>
    <row r="63" spans="1:6" ht="28">
      <c r="A63" s="439" t="s">
        <v>658</v>
      </c>
      <c r="B63" s="440" t="s">
        <v>260</v>
      </c>
      <c r="C63" s="433" t="s">
        <v>1613</v>
      </c>
      <c r="D63" s="492">
        <v>7</v>
      </c>
      <c r="E63" s="430"/>
      <c r="F63" s="434">
        <f>D63*E63</f>
        <v>0</v>
      </c>
    </row>
    <row r="64" spans="1:6">
      <c r="A64" s="439"/>
      <c r="B64" s="440"/>
      <c r="C64" s="433"/>
      <c r="D64" s="492"/>
      <c r="E64" s="430"/>
      <c r="F64" s="434"/>
    </row>
    <row r="65" spans="1:6" ht="28">
      <c r="A65" s="427" t="s">
        <v>659</v>
      </c>
      <c r="B65" s="436" t="s">
        <v>660</v>
      </c>
      <c r="C65" s="433"/>
      <c r="D65" s="487"/>
      <c r="E65" s="430"/>
      <c r="F65" s="434"/>
    </row>
    <row r="66" spans="1:6">
      <c r="A66" s="427"/>
      <c r="B66" s="436"/>
      <c r="C66" s="433"/>
      <c r="D66" s="487"/>
      <c r="E66" s="430"/>
      <c r="F66" s="434"/>
    </row>
    <row r="67" spans="1:6" ht="16">
      <c r="A67" s="427" t="s">
        <v>661</v>
      </c>
      <c r="B67" s="436" t="s">
        <v>662</v>
      </c>
      <c r="C67" s="433" t="s">
        <v>1613</v>
      </c>
      <c r="D67" s="487">
        <v>30</v>
      </c>
      <c r="E67" s="430"/>
      <c r="F67" s="434">
        <f>D67*E67</f>
        <v>0</v>
      </c>
    </row>
    <row r="68" spans="1:6">
      <c r="A68" s="427"/>
      <c r="B68" s="428"/>
      <c r="C68" s="433"/>
      <c r="D68" s="487"/>
      <c r="E68" s="430"/>
      <c r="F68" s="434"/>
    </row>
    <row r="69" spans="1:6" ht="12.75" customHeight="1">
      <c r="A69" s="427" t="s">
        <v>663</v>
      </c>
      <c r="B69" s="428" t="s">
        <v>261</v>
      </c>
      <c r="C69" s="433"/>
      <c r="D69" s="487"/>
      <c r="E69" s="430"/>
      <c r="F69" s="434"/>
    </row>
    <row r="70" spans="1:6" ht="12.75" customHeight="1">
      <c r="A70" s="427"/>
      <c r="B70" s="428"/>
      <c r="C70" s="433"/>
      <c r="D70" s="487"/>
      <c r="E70" s="430"/>
      <c r="F70" s="434"/>
    </row>
    <row r="71" spans="1:6" ht="12.75" customHeight="1">
      <c r="A71" s="427" t="s">
        <v>664</v>
      </c>
      <c r="B71" s="428" t="s">
        <v>255</v>
      </c>
      <c r="C71" s="433" t="s">
        <v>7</v>
      </c>
      <c r="D71" s="487">
        <v>41</v>
      </c>
      <c r="E71" s="430"/>
      <c r="F71" s="434">
        <f>D71*E71</f>
        <v>0</v>
      </c>
    </row>
    <row r="72" spans="1:6" ht="16">
      <c r="A72" s="427" t="s">
        <v>665</v>
      </c>
      <c r="B72" s="428" t="s">
        <v>246</v>
      </c>
      <c r="C72" s="433" t="s">
        <v>1613</v>
      </c>
      <c r="D72" s="487">
        <v>10</v>
      </c>
      <c r="E72" s="430"/>
      <c r="F72" s="434">
        <f>D72*E72</f>
        <v>0</v>
      </c>
    </row>
    <row r="73" spans="1:6" ht="16">
      <c r="A73" s="427" t="s">
        <v>666</v>
      </c>
      <c r="B73" s="428" t="s">
        <v>247</v>
      </c>
      <c r="C73" s="433" t="s">
        <v>1613</v>
      </c>
      <c r="D73" s="487">
        <v>155</v>
      </c>
      <c r="E73" s="430"/>
      <c r="F73" s="434">
        <f>D73*E73</f>
        <v>0</v>
      </c>
    </row>
    <row r="74" spans="1:6">
      <c r="A74" s="427"/>
      <c r="B74" s="428"/>
      <c r="C74" s="433"/>
      <c r="D74" s="487"/>
      <c r="E74" s="430"/>
      <c r="F74" s="434"/>
    </row>
    <row r="75" spans="1:6">
      <c r="A75" s="427" t="s">
        <v>667</v>
      </c>
      <c r="B75" s="428" t="s">
        <v>668</v>
      </c>
      <c r="C75" s="433" t="s">
        <v>5</v>
      </c>
      <c r="D75" s="487">
        <v>6</v>
      </c>
      <c r="E75" s="430"/>
      <c r="F75" s="434">
        <f>D75*E75</f>
        <v>0</v>
      </c>
    </row>
    <row r="76" spans="1:6">
      <c r="A76" s="427"/>
      <c r="B76" s="428"/>
      <c r="C76" s="433"/>
      <c r="D76" s="487"/>
      <c r="E76" s="430"/>
      <c r="F76" s="434"/>
    </row>
    <row r="77" spans="1:6">
      <c r="A77" s="427" t="s">
        <v>669</v>
      </c>
      <c r="B77" s="428" t="s">
        <v>613</v>
      </c>
      <c r="C77" s="433" t="s">
        <v>7</v>
      </c>
      <c r="D77" s="487">
        <v>34</v>
      </c>
      <c r="E77" s="430"/>
      <c r="F77" s="434">
        <f>D77*E77</f>
        <v>0</v>
      </c>
    </row>
    <row r="78" spans="1:6" ht="12.75" customHeight="1">
      <c r="A78" s="427"/>
      <c r="B78" s="428"/>
      <c r="C78" s="433"/>
      <c r="D78" s="487"/>
      <c r="E78" s="430"/>
      <c r="F78" s="434"/>
    </row>
    <row r="79" spans="1:6" ht="28">
      <c r="A79" s="427" t="s">
        <v>670</v>
      </c>
      <c r="B79" s="436" t="s">
        <v>35</v>
      </c>
      <c r="C79" s="433"/>
      <c r="D79" s="487"/>
      <c r="E79" s="430"/>
      <c r="F79" s="434"/>
    </row>
    <row r="80" spans="1:6" ht="12.75" customHeight="1">
      <c r="A80" s="427"/>
      <c r="B80" s="428"/>
      <c r="C80" s="433"/>
      <c r="D80" s="487"/>
      <c r="E80" s="430"/>
      <c r="F80" s="434"/>
    </row>
    <row r="81" spans="1:6" ht="12.75" customHeight="1">
      <c r="A81" s="427" t="s">
        <v>671</v>
      </c>
      <c r="B81" s="428" t="s">
        <v>36</v>
      </c>
      <c r="C81" s="433" t="s">
        <v>8</v>
      </c>
      <c r="D81" s="498">
        <v>0.45500000000000002</v>
      </c>
      <c r="E81" s="430"/>
      <c r="F81" s="434">
        <f>D81*E81</f>
        <v>0</v>
      </c>
    </row>
    <row r="82" spans="1:6" ht="12.75" customHeight="1">
      <c r="A82" s="427" t="s">
        <v>672</v>
      </c>
      <c r="B82" s="428" t="s">
        <v>37</v>
      </c>
      <c r="C82" s="433" t="s">
        <v>8</v>
      </c>
      <c r="D82" s="498">
        <v>0.53</v>
      </c>
      <c r="E82" s="430"/>
      <c r="F82" s="434">
        <f>D82*E82</f>
        <v>0</v>
      </c>
    </row>
    <row r="83" spans="1:6">
      <c r="A83" s="427" t="s">
        <v>673</v>
      </c>
      <c r="B83" s="428" t="s">
        <v>38</v>
      </c>
      <c r="C83" s="433" t="s">
        <v>8</v>
      </c>
      <c r="D83" s="499">
        <v>1.72</v>
      </c>
      <c r="E83" s="430"/>
      <c r="F83" s="434">
        <f>D83*E83</f>
        <v>0</v>
      </c>
    </row>
    <row r="84" spans="1:6">
      <c r="A84" s="427"/>
      <c r="B84" s="428"/>
      <c r="C84" s="433"/>
      <c r="D84" s="499"/>
      <c r="E84" s="430"/>
      <c r="F84" s="434"/>
    </row>
    <row r="85" spans="1:6" ht="30">
      <c r="A85" s="427" t="s">
        <v>674</v>
      </c>
      <c r="B85" s="436" t="s">
        <v>1615</v>
      </c>
      <c r="C85" s="433" t="s">
        <v>1613</v>
      </c>
      <c r="D85" s="492">
        <v>80</v>
      </c>
      <c r="E85" s="430"/>
      <c r="F85" s="434">
        <f>D85*E85</f>
        <v>0</v>
      </c>
    </row>
    <row r="86" spans="1:6" ht="7.4" customHeight="1">
      <c r="A86" s="433"/>
      <c r="B86" s="444"/>
      <c r="C86" s="433"/>
      <c r="D86" s="492"/>
      <c r="E86" s="430"/>
      <c r="F86" s="434"/>
    </row>
    <row r="87" spans="1:6" ht="15.75" customHeight="1">
      <c r="A87" s="433" t="s">
        <v>675</v>
      </c>
      <c r="B87" s="461" t="s">
        <v>248</v>
      </c>
      <c r="C87" s="433" t="s">
        <v>1613</v>
      </c>
      <c r="D87" s="492">
        <v>80</v>
      </c>
      <c r="E87" s="430"/>
      <c r="F87" s="434">
        <f>D87*E87</f>
        <v>0</v>
      </c>
    </row>
    <row r="88" spans="1:6" ht="7.4" customHeight="1">
      <c r="A88" s="433"/>
      <c r="B88" s="440"/>
      <c r="C88" s="433"/>
      <c r="D88" s="492"/>
      <c r="E88" s="430"/>
      <c r="F88" s="434"/>
    </row>
    <row r="89" spans="1:6" ht="28">
      <c r="A89" s="433" t="s">
        <v>676</v>
      </c>
      <c r="B89" s="440" t="s">
        <v>264</v>
      </c>
      <c r="C89" s="433" t="s">
        <v>5</v>
      </c>
      <c r="D89" s="492">
        <v>2</v>
      </c>
      <c r="E89" s="430"/>
      <c r="F89" s="434">
        <f>D89*E89</f>
        <v>0</v>
      </c>
    </row>
    <row r="90" spans="1:6">
      <c r="A90" s="433"/>
      <c r="B90" s="440"/>
      <c r="C90" s="433"/>
      <c r="D90" s="492"/>
      <c r="E90" s="430"/>
      <c r="F90" s="434"/>
    </row>
    <row r="91" spans="1:6">
      <c r="A91" s="431" t="s">
        <v>677</v>
      </c>
      <c r="B91" s="432" t="s">
        <v>265</v>
      </c>
      <c r="C91" s="433"/>
      <c r="D91" s="492"/>
      <c r="E91" s="430"/>
      <c r="F91" s="434"/>
    </row>
    <row r="92" spans="1:6" ht="28">
      <c r="A92" s="433" t="s">
        <v>678</v>
      </c>
      <c r="B92" s="440" t="s">
        <v>614</v>
      </c>
      <c r="C92" s="433" t="s">
        <v>5</v>
      </c>
      <c r="D92" s="492">
        <v>2</v>
      </c>
      <c r="E92" s="430"/>
      <c r="F92" s="434">
        <f>D92*E92</f>
        <v>0</v>
      </c>
    </row>
    <row r="93" spans="1:6">
      <c r="A93" s="433"/>
      <c r="B93" s="440"/>
      <c r="C93" s="433"/>
      <c r="D93" s="492"/>
      <c r="E93" s="430"/>
      <c r="F93" s="434"/>
    </row>
    <row r="94" spans="1:6" ht="28">
      <c r="A94" s="433" t="s">
        <v>679</v>
      </c>
      <c r="B94" s="440" t="s">
        <v>615</v>
      </c>
      <c r="C94" s="433" t="s">
        <v>5</v>
      </c>
      <c r="D94" s="492">
        <v>4</v>
      </c>
      <c r="E94" s="430"/>
      <c r="F94" s="434">
        <f>D94*E94</f>
        <v>0</v>
      </c>
    </row>
    <row r="95" spans="1:6">
      <c r="A95" s="433"/>
      <c r="B95" s="442"/>
      <c r="C95" s="433"/>
      <c r="D95" s="492"/>
      <c r="E95" s="430"/>
      <c r="F95" s="434"/>
    </row>
    <row r="96" spans="1:6" ht="15.75" customHeight="1">
      <c r="A96" s="431" t="s">
        <v>680</v>
      </c>
      <c r="B96" s="432" t="s">
        <v>39</v>
      </c>
      <c r="C96" s="433"/>
      <c r="D96" s="492"/>
      <c r="E96" s="430"/>
      <c r="F96" s="434"/>
    </row>
    <row r="97" spans="1:6" ht="42">
      <c r="A97" s="433" t="s">
        <v>681</v>
      </c>
      <c r="B97" s="440" t="s">
        <v>682</v>
      </c>
      <c r="C97" s="433"/>
      <c r="D97" s="492"/>
      <c r="E97" s="430"/>
      <c r="F97" s="434"/>
    </row>
    <row r="98" spans="1:6">
      <c r="A98" s="433"/>
      <c r="B98" s="461"/>
      <c r="C98" s="433"/>
      <c r="D98" s="492"/>
      <c r="E98" s="430"/>
      <c r="F98" s="434"/>
    </row>
    <row r="99" spans="1:6">
      <c r="A99" s="433" t="s">
        <v>683</v>
      </c>
      <c r="B99" s="440" t="s">
        <v>249</v>
      </c>
      <c r="C99" s="433" t="s">
        <v>7</v>
      </c>
      <c r="D99" s="492">
        <v>30</v>
      </c>
      <c r="E99" s="430"/>
      <c r="F99" s="434">
        <f>D99*E99</f>
        <v>0</v>
      </c>
    </row>
    <row r="100" spans="1:6" ht="14.5" thickBot="1">
      <c r="A100" s="433"/>
      <c r="B100" s="440"/>
      <c r="C100" s="433"/>
      <c r="D100" s="492"/>
      <c r="E100" s="430"/>
      <c r="F100" s="434"/>
    </row>
    <row r="101" spans="1:6" ht="14.5" thickBot="1">
      <c r="A101" s="1066" t="s">
        <v>6</v>
      </c>
      <c r="B101" s="1067"/>
      <c r="C101" s="1067"/>
      <c r="D101" s="1067"/>
      <c r="E101" s="496"/>
      <c r="F101" s="570">
        <f>SUM(F54:F100)</f>
        <v>0</v>
      </c>
    </row>
    <row r="102" spans="1:6">
      <c r="A102" s="433"/>
      <c r="B102" s="440"/>
      <c r="C102" s="433"/>
      <c r="D102" s="492"/>
      <c r="E102" s="430"/>
      <c r="F102" s="434"/>
    </row>
    <row r="103" spans="1:6" ht="28">
      <c r="A103" s="433" t="s">
        <v>681</v>
      </c>
      <c r="B103" s="440" t="s">
        <v>629</v>
      </c>
      <c r="C103" s="433"/>
      <c r="D103" s="492"/>
      <c r="E103" s="434"/>
      <c r="F103" s="434"/>
    </row>
    <row r="104" spans="1:6" ht="12.75" customHeight="1">
      <c r="A104" s="433"/>
      <c r="B104" s="461"/>
      <c r="C104" s="433"/>
      <c r="D104" s="492"/>
      <c r="E104" s="434"/>
      <c r="F104" s="434"/>
    </row>
    <row r="105" spans="1:6" ht="12.75" customHeight="1">
      <c r="A105" s="433" t="s">
        <v>683</v>
      </c>
      <c r="B105" s="440" t="s">
        <v>249</v>
      </c>
      <c r="C105" s="433" t="s">
        <v>7</v>
      </c>
      <c r="D105" s="492">
        <v>25</v>
      </c>
      <c r="E105" s="430"/>
      <c r="F105" s="434">
        <f>D105*E105</f>
        <v>0</v>
      </c>
    </row>
    <row r="106" spans="1:6" ht="15.75" customHeight="1">
      <c r="A106" s="433"/>
      <c r="B106" s="442"/>
      <c r="C106" s="433"/>
      <c r="D106" s="492"/>
      <c r="E106" s="430"/>
      <c r="F106" s="434"/>
    </row>
    <row r="107" spans="1:6">
      <c r="A107" s="431" t="s">
        <v>684</v>
      </c>
      <c r="B107" s="432" t="s">
        <v>250</v>
      </c>
      <c r="C107" s="433"/>
      <c r="D107" s="492"/>
      <c r="E107" s="430"/>
      <c r="F107" s="434"/>
    </row>
    <row r="108" spans="1:6" ht="15.75" customHeight="1">
      <c r="A108" s="433"/>
      <c r="B108" s="442"/>
      <c r="C108" s="433"/>
      <c r="D108" s="492"/>
      <c r="E108" s="430"/>
      <c r="F108" s="434"/>
    </row>
    <row r="109" spans="1:6" ht="42">
      <c r="A109" s="433" t="s">
        <v>685</v>
      </c>
      <c r="B109" s="440" t="s">
        <v>686</v>
      </c>
      <c r="C109" s="433" t="s">
        <v>5</v>
      </c>
      <c r="D109" s="492">
        <v>4</v>
      </c>
      <c r="E109" s="430"/>
      <c r="F109" s="434">
        <f>D109*E109</f>
        <v>0</v>
      </c>
    </row>
    <row r="110" spans="1:6">
      <c r="A110" s="433"/>
      <c r="B110" s="440"/>
      <c r="C110" s="433"/>
      <c r="D110" s="492"/>
      <c r="E110" s="430"/>
      <c r="F110" s="434"/>
    </row>
    <row r="111" spans="1:6">
      <c r="A111" s="431" t="s">
        <v>687</v>
      </c>
      <c r="B111" s="447" t="s">
        <v>268</v>
      </c>
      <c r="C111" s="433"/>
      <c r="D111" s="492"/>
      <c r="E111" s="430"/>
      <c r="F111" s="434"/>
    </row>
    <row r="112" spans="1:6">
      <c r="A112" s="433"/>
      <c r="B112" s="500"/>
      <c r="C112" s="433"/>
      <c r="D112" s="492"/>
      <c r="E112" s="430"/>
      <c r="F112" s="434"/>
    </row>
    <row r="113" spans="1:6" ht="56">
      <c r="A113" s="433" t="s">
        <v>688</v>
      </c>
      <c r="B113" s="440" t="s">
        <v>269</v>
      </c>
      <c r="C113" s="433" t="s">
        <v>1613</v>
      </c>
      <c r="D113" s="492">
        <v>122</v>
      </c>
      <c r="E113" s="430"/>
      <c r="F113" s="434">
        <f>D113*E113</f>
        <v>0</v>
      </c>
    </row>
    <row r="114" spans="1:6">
      <c r="A114" s="433"/>
      <c r="B114" s="440"/>
      <c r="C114" s="433"/>
      <c r="D114" s="492"/>
      <c r="E114" s="430"/>
      <c r="F114" s="434"/>
    </row>
    <row r="115" spans="1:6" ht="56">
      <c r="A115" s="433" t="s">
        <v>689</v>
      </c>
      <c r="B115" s="440" t="s">
        <v>616</v>
      </c>
      <c r="C115" s="433" t="s">
        <v>1613</v>
      </c>
      <c r="D115" s="492">
        <v>125</v>
      </c>
      <c r="E115" s="430"/>
      <c r="F115" s="434">
        <f>D115*E115</f>
        <v>0</v>
      </c>
    </row>
    <row r="116" spans="1:6">
      <c r="A116" s="433"/>
      <c r="B116" s="440"/>
      <c r="C116" s="433"/>
      <c r="D116" s="492"/>
      <c r="E116" s="430"/>
      <c r="F116" s="434"/>
    </row>
    <row r="117" spans="1:6" ht="28">
      <c r="A117" s="433" t="s">
        <v>690</v>
      </c>
      <c r="B117" s="440" t="s">
        <v>361</v>
      </c>
      <c r="C117" s="433" t="s">
        <v>1613</v>
      </c>
      <c r="D117" s="492">
        <v>8</v>
      </c>
      <c r="E117" s="430"/>
      <c r="F117" s="434">
        <f>D117*E117</f>
        <v>0</v>
      </c>
    </row>
    <row r="118" spans="1:6">
      <c r="A118" s="433"/>
      <c r="B118" s="440"/>
      <c r="C118" s="433"/>
      <c r="D118" s="492"/>
      <c r="E118" s="430"/>
      <c r="F118" s="434"/>
    </row>
    <row r="119" spans="1:6">
      <c r="A119" s="433" t="s">
        <v>691</v>
      </c>
      <c r="B119" s="440" t="s">
        <v>270</v>
      </c>
      <c r="C119" s="433" t="s">
        <v>7</v>
      </c>
      <c r="D119" s="492">
        <v>30</v>
      </c>
      <c r="E119" s="430"/>
      <c r="F119" s="434">
        <f>D119*E119</f>
        <v>0</v>
      </c>
    </row>
    <row r="120" spans="1:6">
      <c r="A120" s="433"/>
      <c r="B120" s="440"/>
      <c r="C120" s="433"/>
      <c r="D120" s="492"/>
      <c r="E120" s="430"/>
      <c r="F120" s="434"/>
    </row>
    <row r="121" spans="1:6">
      <c r="A121" s="433" t="s">
        <v>692</v>
      </c>
      <c r="B121" s="440" t="s">
        <v>365</v>
      </c>
      <c r="C121" s="433" t="s">
        <v>7</v>
      </c>
      <c r="D121" s="492">
        <v>25</v>
      </c>
      <c r="E121" s="430"/>
      <c r="F121" s="434">
        <f>D121*E121</f>
        <v>0</v>
      </c>
    </row>
    <row r="122" spans="1:6">
      <c r="A122" s="433"/>
      <c r="B122" s="440"/>
      <c r="C122" s="433"/>
      <c r="D122" s="492"/>
      <c r="E122" s="430"/>
      <c r="F122" s="434"/>
    </row>
    <row r="123" spans="1:6">
      <c r="A123" s="431" t="s">
        <v>693</v>
      </c>
      <c r="B123" s="447" t="s">
        <v>605</v>
      </c>
      <c r="C123" s="433"/>
      <c r="D123" s="492"/>
      <c r="E123" s="430"/>
      <c r="F123" s="434"/>
    </row>
    <row r="124" spans="1:6">
      <c r="A124" s="433"/>
      <c r="B124" s="440"/>
      <c r="C124" s="433"/>
      <c r="D124" s="492"/>
      <c r="E124" s="430"/>
      <c r="F124" s="434"/>
    </row>
    <row r="125" spans="1:6" ht="28">
      <c r="A125" s="433" t="s">
        <v>694</v>
      </c>
      <c r="B125" s="440" t="s">
        <v>617</v>
      </c>
      <c r="C125" s="433" t="s">
        <v>1613</v>
      </c>
      <c r="D125" s="492">
        <v>65</v>
      </c>
      <c r="E125" s="430"/>
      <c r="F125" s="434">
        <f>D125*E125</f>
        <v>0</v>
      </c>
    </row>
    <row r="126" spans="1:6">
      <c r="A126" s="433"/>
      <c r="B126" s="440"/>
      <c r="C126" s="433"/>
      <c r="D126" s="492"/>
      <c r="E126" s="430"/>
      <c r="F126" s="434"/>
    </row>
    <row r="127" spans="1:6" ht="28">
      <c r="A127" s="433" t="s">
        <v>695</v>
      </c>
      <c r="B127" s="440" t="s">
        <v>618</v>
      </c>
      <c r="C127" s="433" t="s">
        <v>1613</v>
      </c>
      <c r="D127" s="492">
        <v>195</v>
      </c>
      <c r="E127" s="430"/>
      <c r="F127" s="434">
        <f>D127*E127</f>
        <v>0</v>
      </c>
    </row>
    <row r="128" spans="1:6">
      <c r="A128" s="501"/>
      <c r="B128" s="502"/>
      <c r="C128" s="433"/>
      <c r="D128" s="492"/>
      <c r="E128" s="430"/>
      <c r="F128" s="434"/>
    </row>
    <row r="129" spans="1:6">
      <c r="A129" s="431" t="s">
        <v>696</v>
      </c>
      <c r="B129" s="447" t="s">
        <v>271</v>
      </c>
      <c r="C129" s="433"/>
      <c r="D129" s="492"/>
      <c r="E129" s="430"/>
      <c r="F129" s="434"/>
    </row>
    <row r="130" spans="1:6">
      <c r="A130" s="501"/>
      <c r="B130" s="502"/>
      <c r="C130" s="433"/>
      <c r="D130" s="492"/>
      <c r="E130" s="430"/>
      <c r="F130" s="434"/>
    </row>
    <row r="131" spans="1:6" ht="28">
      <c r="A131" s="433" t="s">
        <v>697</v>
      </c>
      <c r="B131" s="440" t="s">
        <v>1547</v>
      </c>
      <c r="C131" s="433" t="s">
        <v>1613</v>
      </c>
      <c r="D131" s="492">
        <v>82</v>
      </c>
      <c r="E131" s="430"/>
      <c r="F131" s="434">
        <f>D131*E131</f>
        <v>0</v>
      </c>
    </row>
    <row r="132" spans="1:6">
      <c r="A132" s="501"/>
      <c r="B132" s="502"/>
      <c r="C132" s="433"/>
      <c r="D132" s="492"/>
      <c r="E132" s="430"/>
      <c r="F132" s="434"/>
    </row>
    <row r="133" spans="1:6" ht="28">
      <c r="A133" s="433" t="s">
        <v>698</v>
      </c>
      <c r="B133" s="440" t="s">
        <v>272</v>
      </c>
      <c r="C133" s="433" t="s">
        <v>1613</v>
      </c>
      <c r="D133" s="492">
        <v>54</v>
      </c>
      <c r="E133" s="430"/>
      <c r="F133" s="434">
        <f>D133*E133</f>
        <v>0</v>
      </c>
    </row>
    <row r="134" spans="1:6">
      <c r="A134" s="433"/>
      <c r="B134" s="440"/>
      <c r="C134" s="433"/>
      <c r="D134" s="492"/>
      <c r="E134" s="430"/>
      <c r="F134" s="434"/>
    </row>
    <row r="135" spans="1:6" ht="28">
      <c r="A135" s="433" t="s">
        <v>699</v>
      </c>
      <c r="B135" s="440" t="s">
        <v>273</v>
      </c>
      <c r="C135" s="433" t="s">
        <v>1613</v>
      </c>
      <c r="D135" s="492">
        <v>48</v>
      </c>
      <c r="E135" s="430"/>
      <c r="F135" s="434">
        <f>D135*E135</f>
        <v>0</v>
      </c>
    </row>
    <row r="136" spans="1:6">
      <c r="A136" s="433"/>
      <c r="B136" s="440"/>
      <c r="C136" s="433"/>
      <c r="D136" s="492"/>
      <c r="E136" s="430"/>
      <c r="F136" s="434"/>
    </row>
    <row r="137" spans="1:6" ht="28">
      <c r="A137" s="433" t="s">
        <v>700</v>
      </c>
      <c r="B137" s="440" t="s">
        <v>619</v>
      </c>
      <c r="C137" s="433" t="s">
        <v>1613</v>
      </c>
      <c r="D137" s="492">
        <v>155</v>
      </c>
      <c r="E137" s="430"/>
      <c r="F137" s="434">
        <f>D137*E137</f>
        <v>0</v>
      </c>
    </row>
    <row r="138" spans="1:6">
      <c r="A138" s="433"/>
      <c r="B138" s="440"/>
      <c r="C138" s="433"/>
      <c r="D138" s="492"/>
      <c r="E138" s="430"/>
      <c r="F138" s="434"/>
    </row>
    <row r="139" spans="1:6">
      <c r="A139" s="433"/>
      <c r="B139" s="440"/>
      <c r="C139" s="433"/>
      <c r="D139" s="492"/>
      <c r="E139" s="430"/>
      <c r="F139" s="434"/>
    </row>
    <row r="140" spans="1:6">
      <c r="A140" s="433"/>
      <c r="B140" s="440"/>
      <c r="C140" s="433"/>
      <c r="D140" s="492"/>
      <c r="E140" s="430"/>
      <c r="F140" s="434"/>
    </row>
    <row r="141" spans="1:6">
      <c r="A141" s="433"/>
      <c r="B141" s="440"/>
      <c r="C141" s="433"/>
      <c r="D141" s="492"/>
      <c r="E141" s="430"/>
      <c r="F141" s="434"/>
    </row>
    <row r="142" spans="1:6">
      <c r="A142" s="433"/>
      <c r="B142" s="440"/>
      <c r="C142" s="433"/>
      <c r="D142" s="492"/>
      <c r="E142" s="430"/>
      <c r="F142" s="434"/>
    </row>
    <row r="143" spans="1:6">
      <c r="A143" s="433"/>
      <c r="B143" s="440"/>
      <c r="C143" s="433"/>
      <c r="D143" s="492"/>
      <c r="E143" s="430"/>
      <c r="F143" s="434"/>
    </row>
    <row r="144" spans="1:6" ht="14.5" thickBot="1">
      <c r="A144" s="433"/>
      <c r="B144" s="444"/>
      <c r="C144" s="433"/>
      <c r="D144" s="492"/>
      <c r="E144" s="430"/>
      <c r="F144" s="430"/>
    </row>
    <row r="145" spans="1:6" ht="14.5" thickBot="1">
      <c r="A145" s="1066" t="s">
        <v>6</v>
      </c>
      <c r="B145" s="1067"/>
      <c r="C145" s="1067"/>
      <c r="D145" s="1067"/>
      <c r="E145" s="496"/>
      <c r="F145" s="570">
        <f>SUM(F102:F144)</f>
        <v>0</v>
      </c>
    </row>
    <row r="146" spans="1:6">
      <c r="A146" s="433"/>
      <c r="B146" s="440"/>
      <c r="C146" s="433"/>
      <c r="D146" s="492"/>
      <c r="E146" s="430"/>
      <c r="F146" s="434"/>
    </row>
    <row r="147" spans="1:6" ht="28">
      <c r="A147" s="431" t="s">
        <v>701</v>
      </c>
      <c r="B147" s="447" t="s">
        <v>374</v>
      </c>
      <c r="C147" s="437"/>
      <c r="D147" s="492"/>
      <c r="E147" s="430"/>
      <c r="F147" s="434"/>
    </row>
    <row r="148" spans="1:6">
      <c r="A148" s="431"/>
      <c r="B148" s="503"/>
      <c r="C148" s="437"/>
      <c r="D148" s="492"/>
      <c r="E148" s="430"/>
      <c r="F148" s="434"/>
    </row>
    <row r="149" spans="1:6" ht="56">
      <c r="A149" s="433" t="s">
        <v>702</v>
      </c>
      <c r="B149" s="504" t="s">
        <v>1548</v>
      </c>
      <c r="C149" s="437" t="s">
        <v>5</v>
      </c>
      <c r="D149" s="492">
        <v>1</v>
      </c>
      <c r="E149" s="430"/>
      <c r="F149" s="434">
        <f>D149*E149</f>
        <v>0</v>
      </c>
    </row>
    <row r="150" spans="1:6">
      <c r="A150" s="433"/>
      <c r="B150" s="504"/>
      <c r="C150" s="437"/>
      <c r="D150" s="492"/>
      <c r="E150" s="430"/>
      <c r="F150" s="434"/>
    </row>
    <row r="151" spans="1:6" ht="42">
      <c r="A151" s="433" t="s">
        <v>703</v>
      </c>
      <c r="B151" s="504" t="s">
        <v>1549</v>
      </c>
      <c r="C151" s="433" t="s">
        <v>1613</v>
      </c>
      <c r="D151" s="492">
        <v>48</v>
      </c>
      <c r="E151" s="430"/>
      <c r="F151" s="434">
        <f>D151*E151</f>
        <v>0</v>
      </c>
    </row>
    <row r="152" spans="1:6">
      <c r="A152" s="433"/>
      <c r="B152" s="504"/>
      <c r="C152" s="437"/>
      <c r="D152" s="492"/>
      <c r="E152" s="430"/>
      <c r="F152" s="434"/>
    </row>
    <row r="153" spans="1:6">
      <c r="A153" s="433" t="s">
        <v>704</v>
      </c>
      <c r="B153" s="504" t="s">
        <v>377</v>
      </c>
      <c r="C153" s="437" t="s">
        <v>7</v>
      </c>
      <c r="D153" s="492">
        <v>25</v>
      </c>
      <c r="E153" s="430"/>
      <c r="F153" s="434">
        <f>D153*E153</f>
        <v>0</v>
      </c>
    </row>
    <row r="154" spans="1:6">
      <c r="A154" s="433"/>
      <c r="B154" s="440"/>
      <c r="C154" s="433"/>
      <c r="D154" s="492"/>
      <c r="E154" s="430"/>
      <c r="F154" s="434"/>
    </row>
    <row r="155" spans="1:6" ht="42">
      <c r="A155" s="433" t="s">
        <v>705</v>
      </c>
      <c r="B155" s="504" t="s">
        <v>706</v>
      </c>
      <c r="C155" s="437"/>
      <c r="D155" s="492"/>
      <c r="E155" s="430"/>
      <c r="F155" s="434"/>
    </row>
    <row r="156" spans="1:6">
      <c r="A156" s="433"/>
      <c r="B156" s="440"/>
      <c r="C156" s="433"/>
      <c r="D156" s="492"/>
      <c r="E156" s="430"/>
      <c r="F156" s="434"/>
    </row>
    <row r="157" spans="1:6">
      <c r="A157" s="433" t="s">
        <v>707</v>
      </c>
      <c r="B157" s="440" t="s">
        <v>708</v>
      </c>
      <c r="C157" s="433" t="s">
        <v>5</v>
      </c>
      <c r="D157" s="492">
        <v>11</v>
      </c>
      <c r="E157" s="430"/>
      <c r="F157" s="434">
        <f>D157*E157</f>
        <v>0</v>
      </c>
    </row>
    <row r="158" spans="1:6" ht="28">
      <c r="A158" s="433" t="s">
        <v>709</v>
      </c>
      <c r="B158" s="440" t="s">
        <v>710</v>
      </c>
      <c r="C158" s="433" t="s">
        <v>5</v>
      </c>
      <c r="D158" s="492">
        <v>6</v>
      </c>
      <c r="E158" s="430"/>
      <c r="F158" s="434">
        <f>D158*E158</f>
        <v>0</v>
      </c>
    </row>
    <row r="159" spans="1:6">
      <c r="A159" s="433"/>
      <c r="B159" s="440"/>
      <c r="C159" s="433"/>
      <c r="D159" s="492"/>
      <c r="E159" s="430"/>
      <c r="F159" s="434"/>
    </row>
    <row r="160" spans="1:6" ht="78" customHeight="1">
      <c r="A160" s="433" t="s">
        <v>711</v>
      </c>
      <c r="B160" s="440" t="s">
        <v>712</v>
      </c>
      <c r="C160" s="433" t="s">
        <v>5</v>
      </c>
      <c r="D160" s="492">
        <v>1</v>
      </c>
      <c r="E160" s="430"/>
      <c r="F160" s="434">
        <f>D160*E160</f>
        <v>0</v>
      </c>
    </row>
    <row r="161" spans="1:6">
      <c r="A161" s="433"/>
      <c r="B161" s="440"/>
      <c r="C161" s="433"/>
      <c r="D161" s="492"/>
      <c r="E161" s="430"/>
      <c r="F161" s="434"/>
    </row>
    <row r="162" spans="1:6" ht="28">
      <c r="A162" s="433" t="s">
        <v>713</v>
      </c>
      <c r="B162" s="440" t="s">
        <v>626</v>
      </c>
      <c r="C162" s="433" t="s">
        <v>5</v>
      </c>
      <c r="D162" s="492">
        <v>10</v>
      </c>
      <c r="E162" s="430"/>
      <c r="F162" s="434">
        <f>D162*E162</f>
        <v>0</v>
      </c>
    </row>
    <row r="163" spans="1:6">
      <c r="A163" s="433"/>
      <c r="B163" s="440"/>
      <c r="C163" s="433"/>
      <c r="D163" s="492"/>
      <c r="E163" s="430"/>
      <c r="F163" s="434"/>
    </row>
    <row r="164" spans="1:6">
      <c r="A164" s="433" t="s">
        <v>714</v>
      </c>
      <c r="B164" s="440" t="s">
        <v>627</v>
      </c>
      <c r="C164" s="433" t="s">
        <v>5</v>
      </c>
      <c r="D164" s="492">
        <v>9</v>
      </c>
      <c r="E164" s="430"/>
      <c r="F164" s="434">
        <f>D164*E164</f>
        <v>0</v>
      </c>
    </row>
    <row r="165" spans="1:6">
      <c r="A165" s="433"/>
      <c r="B165" s="440"/>
      <c r="C165" s="433"/>
      <c r="D165" s="492"/>
      <c r="E165" s="430"/>
      <c r="F165" s="434"/>
    </row>
    <row r="166" spans="1:6">
      <c r="A166" s="433" t="s">
        <v>715</v>
      </c>
      <c r="B166" s="440" t="s">
        <v>620</v>
      </c>
      <c r="C166" s="433" t="s">
        <v>5</v>
      </c>
      <c r="D166" s="492">
        <v>2</v>
      </c>
      <c r="E166" s="430"/>
      <c r="F166" s="434">
        <f>D166*E166</f>
        <v>0</v>
      </c>
    </row>
    <row r="167" spans="1:6">
      <c r="A167" s="433"/>
      <c r="B167" s="440"/>
      <c r="C167" s="433"/>
      <c r="D167" s="492"/>
      <c r="E167" s="430"/>
      <c r="F167" s="434"/>
    </row>
    <row r="168" spans="1:6" ht="42">
      <c r="A168" s="433" t="s">
        <v>716</v>
      </c>
      <c r="B168" s="440" t="s">
        <v>1550</v>
      </c>
      <c r="C168" s="433" t="s">
        <v>5</v>
      </c>
      <c r="D168" s="492">
        <v>1</v>
      </c>
      <c r="E168" s="430"/>
      <c r="F168" s="434">
        <f>D168*E168</f>
        <v>0</v>
      </c>
    </row>
    <row r="169" spans="1:6">
      <c r="A169" s="433"/>
      <c r="B169" s="440"/>
      <c r="C169" s="433"/>
      <c r="D169" s="492"/>
      <c r="E169" s="430"/>
      <c r="F169" s="434"/>
    </row>
    <row r="170" spans="1:6" ht="42">
      <c r="A170" s="433" t="s">
        <v>717</v>
      </c>
      <c r="B170" s="440" t="s">
        <v>621</v>
      </c>
      <c r="C170" s="433" t="s">
        <v>5</v>
      </c>
      <c r="D170" s="492">
        <v>7</v>
      </c>
      <c r="E170" s="430"/>
      <c r="F170" s="434">
        <f>D170*E170</f>
        <v>0</v>
      </c>
    </row>
    <row r="171" spans="1:6">
      <c r="A171" s="433"/>
      <c r="B171" s="440"/>
      <c r="C171" s="433"/>
      <c r="D171" s="492"/>
      <c r="E171" s="430"/>
      <c r="F171" s="434"/>
    </row>
    <row r="172" spans="1:6" ht="42">
      <c r="A172" s="433" t="s">
        <v>718</v>
      </c>
      <c r="B172" s="440" t="s">
        <v>719</v>
      </c>
      <c r="C172" s="433" t="s">
        <v>5</v>
      </c>
      <c r="D172" s="492">
        <v>2</v>
      </c>
      <c r="E172" s="430"/>
      <c r="F172" s="434">
        <f>D172*E172</f>
        <v>0</v>
      </c>
    </row>
    <row r="173" spans="1:6">
      <c r="A173" s="433"/>
      <c r="B173" s="440"/>
      <c r="C173" s="433"/>
      <c r="D173" s="492"/>
      <c r="E173" s="430"/>
      <c r="F173" s="434"/>
    </row>
    <row r="174" spans="1:6" ht="42">
      <c r="A174" s="433" t="s">
        <v>720</v>
      </c>
      <c r="B174" s="440" t="s">
        <v>628</v>
      </c>
      <c r="C174" s="433" t="s">
        <v>5</v>
      </c>
      <c r="D174" s="492">
        <v>9</v>
      </c>
      <c r="E174" s="430"/>
      <c r="F174" s="434">
        <f>D174*E174</f>
        <v>0</v>
      </c>
    </row>
    <row r="175" spans="1:6">
      <c r="A175" s="433"/>
      <c r="B175" s="440"/>
      <c r="C175" s="433"/>
      <c r="D175" s="492"/>
      <c r="E175" s="430"/>
      <c r="F175" s="434"/>
    </row>
    <row r="176" spans="1:6">
      <c r="A176" s="433" t="s">
        <v>721</v>
      </c>
      <c r="B176" s="440" t="s">
        <v>622</v>
      </c>
      <c r="C176" s="433" t="s">
        <v>5</v>
      </c>
      <c r="D176" s="492">
        <v>2</v>
      </c>
      <c r="E176" s="430"/>
      <c r="F176" s="434">
        <f>D176*E176</f>
        <v>0</v>
      </c>
    </row>
    <row r="177" spans="1:6">
      <c r="A177" s="433"/>
      <c r="B177" s="440"/>
      <c r="C177" s="433"/>
      <c r="D177" s="492"/>
      <c r="E177" s="430"/>
      <c r="F177" s="434"/>
    </row>
    <row r="178" spans="1:6" ht="28">
      <c r="A178" s="433" t="s">
        <v>722</v>
      </c>
      <c r="B178" s="440" t="s">
        <v>723</v>
      </c>
      <c r="C178" s="433" t="s">
        <v>5</v>
      </c>
      <c r="D178" s="492">
        <v>2</v>
      </c>
      <c r="E178" s="430"/>
      <c r="F178" s="434">
        <f>D178*E178</f>
        <v>0</v>
      </c>
    </row>
    <row r="179" spans="1:6">
      <c r="A179" s="433"/>
      <c r="B179" s="440"/>
      <c r="C179" s="433"/>
      <c r="D179" s="492"/>
      <c r="E179" s="430"/>
      <c r="F179" s="434"/>
    </row>
    <row r="180" spans="1:6">
      <c r="A180" s="433"/>
      <c r="B180" s="440"/>
      <c r="C180" s="433"/>
      <c r="D180" s="492"/>
      <c r="E180" s="430"/>
      <c r="F180" s="434"/>
    </row>
    <row r="181" spans="1:6" ht="14.5" thickBot="1">
      <c r="A181" s="433"/>
      <c r="B181" s="444"/>
      <c r="C181" s="433"/>
      <c r="D181" s="492"/>
      <c r="E181" s="430"/>
      <c r="F181" s="430"/>
    </row>
    <row r="182" spans="1:6" ht="14.5" thickBot="1">
      <c r="A182" s="1066" t="s">
        <v>6</v>
      </c>
      <c r="B182" s="1067"/>
      <c r="C182" s="1067"/>
      <c r="D182" s="1067"/>
      <c r="E182" s="496"/>
      <c r="F182" s="570">
        <f>SUM(F146:F181)</f>
        <v>0</v>
      </c>
    </row>
    <row r="183" spans="1:6">
      <c r="A183" s="433"/>
      <c r="B183" s="440"/>
      <c r="C183" s="433"/>
      <c r="D183" s="492"/>
      <c r="E183" s="430"/>
      <c r="F183" s="434"/>
    </row>
    <row r="184" spans="1:6" ht="42">
      <c r="A184" s="433" t="s">
        <v>724</v>
      </c>
      <c r="B184" s="440" t="s">
        <v>725</v>
      </c>
      <c r="C184" s="433" t="s">
        <v>5</v>
      </c>
      <c r="D184" s="492">
        <v>1</v>
      </c>
      <c r="E184" s="430"/>
      <c r="F184" s="434">
        <f>D184*E184</f>
        <v>0</v>
      </c>
    </row>
    <row r="185" spans="1:6">
      <c r="A185" s="433"/>
      <c r="B185" s="440"/>
      <c r="C185" s="433"/>
      <c r="D185" s="492"/>
      <c r="E185" s="430"/>
      <c r="F185" s="434"/>
    </row>
    <row r="186" spans="1:6" ht="42">
      <c r="A186" s="433" t="s">
        <v>726</v>
      </c>
      <c r="B186" s="440" t="s">
        <v>727</v>
      </c>
      <c r="C186" s="433" t="s">
        <v>5</v>
      </c>
      <c r="D186" s="492">
        <v>1</v>
      </c>
      <c r="E186" s="430"/>
      <c r="F186" s="434">
        <f>D186*E186</f>
        <v>0</v>
      </c>
    </row>
    <row r="187" spans="1:6">
      <c r="A187" s="433"/>
      <c r="B187" s="440"/>
      <c r="C187" s="433"/>
      <c r="D187" s="492"/>
      <c r="E187" s="430"/>
      <c r="F187" s="434"/>
    </row>
    <row r="188" spans="1:6" ht="28">
      <c r="A188" s="433" t="s">
        <v>728</v>
      </c>
      <c r="B188" s="440" t="s">
        <v>729</v>
      </c>
      <c r="C188" s="433" t="s">
        <v>5</v>
      </c>
      <c r="D188" s="492">
        <v>6</v>
      </c>
      <c r="E188" s="430"/>
      <c r="F188" s="434">
        <f>D188*E188</f>
        <v>0</v>
      </c>
    </row>
    <row r="189" spans="1:6">
      <c r="A189" s="433"/>
      <c r="B189" s="440"/>
      <c r="C189" s="433"/>
      <c r="D189" s="492"/>
      <c r="E189" s="430"/>
      <c r="F189" s="434"/>
    </row>
    <row r="190" spans="1:6" ht="28">
      <c r="A190" s="433" t="s">
        <v>730</v>
      </c>
      <c r="B190" s="440" t="s">
        <v>731</v>
      </c>
      <c r="C190" s="433" t="s">
        <v>5</v>
      </c>
      <c r="D190" s="492">
        <v>2</v>
      </c>
      <c r="E190" s="430"/>
      <c r="F190" s="434">
        <f>D190*E190</f>
        <v>0</v>
      </c>
    </row>
    <row r="191" spans="1:6">
      <c r="A191" s="433"/>
      <c r="B191" s="440"/>
      <c r="C191" s="433"/>
      <c r="D191" s="492"/>
      <c r="E191" s="430"/>
      <c r="F191" s="434"/>
    </row>
    <row r="192" spans="1:6" ht="28">
      <c r="A192" s="433" t="s">
        <v>730</v>
      </c>
      <c r="B192" s="440" t="s">
        <v>732</v>
      </c>
      <c r="C192" s="433" t="s">
        <v>5</v>
      </c>
      <c r="D192" s="492">
        <v>15</v>
      </c>
      <c r="E192" s="430"/>
      <c r="F192" s="434">
        <f>D192*E192</f>
        <v>0</v>
      </c>
    </row>
    <row r="193" spans="1:6">
      <c r="A193" s="433"/>
      <c r="B193" s="440"/>
      <c r="C193" s="433"/>
      <c r="D193" s="492"/>
      <c r="E193" s="430"/>
      <c r="F193" s="434"/>
    </row>
    <row r="194" spans="1:6" ht="28">
      <c r="A194" s="433" t="s">
        <v>730</v>
      </c>
      <c r="B194" s="440" t="s">
        <v>733</v>
      </c>
      <c r="C194" s="433" t="s">
        <v>5</v>
      </c>
      <c r="D194" s="492">
        <v>2</v>
      </c>
      <c r="E194" s="430"/>
      <c r="F194" s="434">
        <f>D194*E194</f>
        <v>0</v>
      </c>
    </row>
    <row r="195" spans="1:6">
      <c r="A195" s="433"/>
      <c r="B195" s="440"/>
      <c r="C195" s="433"/>
      <c r="D195" s="492"/>
      <c r="E195" s="430"/>
      <c r="F195" s="434"/>
    </row>
    <row r="196" spans="1:6" ht="28">
      <c r="A196" s="433" t="s">
        <v>734</v>
      </c>
      <c r="B196" s="440" t="s">
        <v>735</v>
      </c>
      <c r="C196" s="433" t="s">
        <v>5</v>
      </c>
      <c r="D196" s="492">
        <v>2</v>
      </c>
      <c r="E196" s="430"/>
      <c r="F196" s="434">
        <f>D196*E196</f>
        <v>0</v>
      </c>
    </row>
    <row r="197" spans="1:6">
      <c r="A197" s="433"/>
      <c r="B197" s="440"/>
      <c r="C197" s="433"/>
      <c r="D197" s="492"/>
      <c r="E197" s="430"/>
      <c r="F197" s="434"/>
    </row>
    <row r="198" spans="1:6">
      <c r="A198" s="433"/>
      <c r="B198" s="440"/>
      <c r="C198" s="433"/>
      <c r="D198" s="492"/>
      <c r="E198" s="430"/>
      <c r="F198" s="434"/>
    </row>
    <row r="199" spans="1:6">
      <c r="A199" s="433"/>
      <c r="B199" s="440"/>
      <c r="C199" s="433"/>
      <c r="D199" s="492"/>
      <c r="E199" s="430"/>
      <c r="F199" s="434"/>
    </row>
    <row r="200" spans="1:6">
      <c r="A200" s="433"/>
      <c r="B200" s="440"/>
      <c r="C200" s="433"/>
      <c r="D200" s="492"/>
      <c r="E200" s="430"/>
      <c r="F200" s="434"/>
    </row>
    <row r="201" spans="1:6">
      <c r="A201" s="433"/>
      <c r="B201" s="440"/>
      <c r="C201" s="433"/>
      <c r="D201" s="492"/>
      <c r="E201" s="430"/>
      <c r="F201" s="434"/>
    </row>
    <row r="202" spans="1:6">
      <c r="A202" s="433"/>
      <c r="B202" s="440"/>
      <c r="C202" s="433"/>
      <c r="D202" s="492"/>
      <c r="E202" s="430"/>
      <c r="F202" s="434"/>
    </row>
    <row r="203" spans="1:6">
      <c r="A203" s="433"/>
      <c r="B203" s="440"/>
      <c r="C203" s="433"/>
      <c r="D203" s="492"/>
      <c r="E203" s="430"/>
      <c r="F203" s="434"/>
    </row>
    <row r="204" spans="1:6">
      <c r="A204" s="433"/>
      <c r="B204" s="440"/>
      <c r="C204" s="433"/>
      <c r="D204" s="492"/>
      <c r="E204" s="430"/>
      <c r="F204" s="434"/>
    </row>
    <row r="205" spans="1:6">
      <c r="A205" s="433"/>
      <c r="B205" s="440"/>
      <c r="C205" s="433"/>
      <c r="D205" s="492"/>
      <c r="E205" s="430" t="s">
        <v>234</v>
      </c>
      <c r="F205" s="434"/>
    </row>
    <row r="206" spans="1:6">
      <c r="A206" s="433"/>
      <c r="B206" s="440"/>
      <c r="C206" s="433"/>
      <c r="D206" s="492"/>
      <c r="E206" s="430" t="s">
        <v>234</v>
      </c>
      <c r="F206" s="434"/>
    </row>
    <row r="207" spans="1:6">
      <c r="A207" s="433"/>
      <c r="B207" s="440"/>
      <c r="C207" s="433"/>
      <c r="D207" s="492"/>
      <c r="E207" s="430" t="s">
        <v>234</v>
      </c>
      <c r="F207" s="434"/>
    </row>
    <row r="208" spans="1:6">
      <c r="A208" s="433"/>
      <c r="B208" s="440"/>
      <c r="C208" s="433"/>
      <c r="D208" s="492"/>
      <c r="E208" s="430" t="s">
        <v>234</v>
      </c>
      <c r="F208" s="434"/>
    </row>
    <row r="209" spans="1:6">
      <c r="A209" s="433"/>
      <c r="B209" s="440"/>
      <c r="C209" s="433"/>
      <c r="D209" s="492"/>
      <c r="E209" s="430" t="s">
        <v>234</v>
      </c>
      <c r="F209" s="434"/>
    </row>
    <row r="210" spans="1:6">
      <c r="A210" s="433"/>
      <c r="B210" s="440"/>
      <c r="C210" s="433"/>
      <c r="D210" s="492"/>
      <c r="E210" s="430" t="s">
        <v>234</v>
      </c>
      <c r="F210" s="434"/>
    </row>
    <row r="211" spans="1:6">
      <c r="A211" s="433"/>
      <c r="B211" s="440"/>
      <c r="C211" s="433"/>
      <c r="D211" s="492"/>
      <c r="E211" s="430" t="s">
        <v>234</v>
      </c>
      <c r="F211" s="434"/>
    </row>
    <row r="212" spans="1:6">
      <c r="A212" s="433"/>
      <c r="B212" s="440"/>
      <c r="C212" s="433"/>
      <c r="D212" s="492"/>
      <c r="E212" s="430" t="s">
        <v>234</v>
      </c>
      <c r="F212" s="434"/>
    </row>
    <row r="213" spans="1:6">
      <c r="A213" s="433"/>
      <c r="B213" s="440"/>
      <c r="C213" s="433"/>
      <c r="D213" s="492"/>
      <c r="E213" s="430" t="s">
        <v>234</v>
      </c>
      <c r="F213" s="434"/>
    </row>
    <row r="214" spans="1:6">
      <c r="A214" s="433"/>
      <c r="B214" s="440"/>
      <c r="C214" s="433"/>
      <c r="D214" s="492"/>
      <c r="E214" s="430" t="s">
        <v>234</v>
      </c>
      <c r="F214" s="434"/>
    </row>
    <row r="215" spans="1:6">
      <c r="A215" s="433"/>
      <c r="B215" s="440"/>
      <c r="C215" s="433"/>
      <c r="D215" s="492"/>
      <c r="E215" s="430" t="s">
        <v>234</v>
      </c>
      <c r="F215" s="434"/>
    </row>
    <row r="216" spans="1:6">
      <c r="A216" s="433"/>
      <c r="B216" s="440"/>
      <c r="C216" s="433"/>
      <c r="D216" s="492"/>
      <c r="E216" s="430" t="s">
        <v>234</v>
      </c>
      <c r="F216" s="434"/>
    </row>
    <row r="217" spans="1:6">
      <c r="A217" s="433"/>
      <c r="B217" s="440"/>
      <c r="C217" s="433"/>
      <c r="D217" s="492"/>
      <c r="E217" s="430" t="s">
        <v>234</v>
      </c>
      <c r="F217" s="434"/>
    </row>
    <row r="218" spans="1:6">
      <c r="A218" s="433"/>
      <c r="B218" s="440"/>
      <c r="C218" s="433"/>
      <c r="D218" s="492"/>
      <c r="E218" s="430" t="s">
        <v>234</v>
      </c>
      <c r="F218" s="434"/>
    </row>
    <row r="219" spans="1:6">
      <c r="A219" s="433"/>
      <c r="B219" s="440"/>
      <c r="C219" s="433"/>
      <c r="D219" s="492"/>
      <c r="E219" s="430" t="s">
        <v>234</v>
      </c>
      <c r="F219" s="434"/>
    </row>
    <row r="220" spans="1:6">
      <c r="A220" s="433"/>
      <c r="B220" s="440"/>
      <c r="C220" s="433"/>
      <c r="D220" s="492"/>
      <c r="E220" s="430" t="s">
        <v>234</v>
      </c>
      <c r="F220" s="434"/>
    </row>
    <row r="221" spans="1:6">
      <c r="A221" s="433"/>
      <c r="B221" s="440"/>
      <c r="C221" s="433"/>
      <c r="D221" s="492"/>
      <c r="E221" s="430" t="s">
        <v>234</v>
      </c>
      <c r="F221" s="434"/>
    </row>
    <row r="222" spans="1:6">
      <c r="A222" s="433"/>
      <c r="B222" s="440"/>
      <c r="C222" s="433"/>
      <c r="D222" s="492"/>
      <c r="E222" s="430" t="s">
        <v>234</v>
      </c>
      <c r="F222" s="434"/>
    </row>
    <row r="223" spans="1:6">
      <c r="A223" s="433"/>
      <c r="B223" s="440"/>
      <c r="C223" s="433"/>
      <c r="D223" s="492"/>
      <c r="E223" s="430" t="s">
        <v>234</v>
      </c>
      <c r="F223" s="434"/>
    </row>
    <row r="224" spans="1:6">
      <c r="A224" s="433"/>
      <c r="B224" s="440"/>
      <c r="C224" s="433"/>
      <c r="D224" s="492"/>
      <c r="E224" s="430" t="s">
        <v>234</v>
      </c>
      <c r="F224" s="434"/>
    </row>
    <row r="225" spans="1:6">
      <c r="A225" s="433"/>
      <c r="B225" s="440"/>
      <c r="C225" s="433"/>
      <c r="D225" s="492"/>
      <c r="E225" s="430" t="s">
        <v>234</v>
      </c>
      <c r="F225" s="434"/>
    </row>
    <row r="226" spans="1:6">
      <c r="A226" s="433"/>
      <c r="B226" s="440"/>
      <c r="C226" s="433"/>
      <c r="D226" s="492"/>
      <c r="E226" s="430" t="s">
        <v>234</v>
      </c>
      <c r="F226" s="434"/>
    </row>
    <row r="227" spans="1:6">
      <c r="A227" s="433"/>
      <c r="B227" s="440"/>
      <c r="C227" s="433"/>
      <c r="D227" s="492"/>
      <c r="E227" s="430" t="s">
        <v>234</v>
      </c>
      <c r="F227" s="434"/>
    </row>
    <row r="228" spans="1:6">
      <c r="A228" s="433"/>
      <c r="B228" s="440"/>
      <c r="C228" s="433"/>
      <c r="D228" s="492"/>
      <c r="E228" s="430" t="s">
        <v>234</v>
      </c>
      <c r="F228" s="434"/>
    </row>
    <row r="229" spans="1:6">
      <c r="A229" s="433"/>
      <c r="B229" s="440"/>
      <c r="C229" s="433"/>
      <c r="D229" s="492"/>
      <c r="E229" s="430" t="s">
        <v>234</v>
      </c>
      <c r="F229" s="434"/>
    </row>
    <row r="230" spans="1:6">
      <c r="A230" s="433"/>
      <c r="B230" s="440"/>
      <c r="C230" s="433"/>
      <c r="D230" s="492"/>
      <c r="E230" s="430" t="s">
        <v>234</v>
      </c>
      <c r="F230" s="434"/>
    </row>
    <row r="231" spans="1:6">
      <c r="A231" s="433"/>
      <c r="B231" s="440"/>
      <c r="C231" s="433"/>
      <c r="D231" s="492"/>
      <c r="E231" s="430" t="s">
        <v>234</v>
      </c>
      <c r="F231" s="434"/>
    </row>
    <row r="232" spans="1:6">
      <c r="A232" s="433"/>
      <c r="B232" s="440"/>
      <c r="C232" s="433"/>
      <c r="D232" s="492"/>
      <c r="E232" s="430" t="s">
        <v>234</v>
      </c>
      <c r="F232" s="434"/>
    </row>
    <row r="233" spans="1:6" ht="14.5" thickBot="1">
      <c r="A233" s="433"/>
      <c r="B233" s="500"/>
      <c r="C233" s="433"/>
      <c r="D233" s="492"/>
      <c r="E233" s="430" t="s">
        <v>234</v>
      </c>
      <c r="F233" s="434"/>
    </row>
    <row r="234" spans="1:6" ht="14.5" thickBot="1">
      <c r="A234" s="1066" t="s">
        <v>6</v>
      </c>
      <c r="B234" s="1067"/>
      <c r="C234" s="1067"/>
      <c r="D234" s="1067"/>
      <c r="E234" s="462"/>
      <c r="F234" s="570">
        <f>SUM(F183:F233)</f>
        <v>0</v>
      </c>
    </row>
    <row r="235" spans="1:6">
      <c r="A235" s="401"/>
      <c r="B235" s="402"/>
      <c r="C235" s="403"/>
      <c r="D235" s="505"/>
      <c r="E235" s="463"/>
      <c r="F235" s="452"/>
    </row>
    <row r="236" spans="1:6">
      <c r="A236" s="406"/>
      <c r="D236" s="506"/>
      <c r="E236" s="452"/>
      <c r="F236" s="452"/>
    </row>
    <row r="237" spans="1:6">
      <c r="A237" s="406"/>
      <c r="D237" s="506"/>
      <c r="E237" s="452"/>
      <c r="F237" s="452"/>
    </row>
    <row r="238" spans="1:6">
      <c r="A238" s="406"/>
      <c r="D238" s="506"/>
      <c r="E238" s="452"/>
      <c r="F238" s="452"/>
    </row>
    <row r="239" spans="1:6">
      <c r="A239" s="406"/>
      <c r="D239" s="506"/>
      <c r="E239" s="452"/>
      <c r="F239" s="452"/>
    </row>
    <row r="240" spans="1:6">
      <c r="A240" s="406"/>
      <c r="D240" s="506"/>
      <c r="E240" s="452"/>
      <c r="F240" s="452"/>
    </row>
    <row r="241" spans="1:6">
      <c r="A241" s="406"/>
      <c r="B241" s="408" t="s">
        <v>9</v>
      </c>
      <c r="C241" s="454"/>
      <c r="D241" s="506"/>
      <c r="E241" s="452"/>
      <c r="F241" s="452"/>
    </row>
    <row r="242" spans="1:6">
      <c r="A242" s="406"/>
      <c r="B242" s="408"/>
      <c r="C242" s="454"/>
      <c r="D242" s="506"/>
      <c r="E242" s="452"/>
      <c r="F242" s="452"/>
    </row>
    <row r="243" spans="1:6">
      <c r="A243" s="406"/>
      <c r="B243" s="408"/>
      <c r="D243" s="506"/>
      <c r="E243" s="452"/>
      <c r="F243" s="452"/>
    </row>
    <row r="244" spans="1:6">
      <c r="A244" s="406"/>
      <c r="B244" s="408">
        <v>1</v>
      </c>
      <c r="D244" s="506"/>
      <c r="E244" s="452"/>
      <c r="F244" s="507">
        <f>F53</f>
        <v>0</v>
      </c>
    </row>
    <row r="245" spans="1:6">
      <c r="A245" s="406"/>
      <c r="B245" s="408"/>
      <c r="D245" s="506"/>
      <c r="E245" s="452"/>
      <c r="F245" s="452"/>
    </row>
    <row r="246" spans="1:6">
      <c r="A246" s="406"/>
      <c r="B246" s="408">
        <v>2</v>
      </c>
      <c r="D246" s="506"/>
      <c r="E246" s="452"/>
      <c r="F246" s="507">
        <f>F101</f>
        <v>0</v>
      </c>
    </row>
    <row r="247" spans="1:6">
      <c r="A247" s="406"/>
      <c r="B247" s="408"/>
      <c r="D247" s="506"/>
      <c r="E247" s="452"/>
      <c r="F247" s="452"/>
    </row>
    <row r="248" spans="1:6">
      <c r="A248" s="406"/>
      <c r="B248" s="408">
        <v>3</v>
      </c>
      <c r="D248" s="506"/>
      <c r="E248" s="452"/>
      <c r="F248" s="507">
        <f>F145</f>
        <v>0</v>
      </c>
    </row>
    <row r="249" spans="1:6">
      <c r="A249" s="406"/>
      <c r="B249" s="408"/>
      <c r="D249" s="506"/>
      <c r="E249" s="452"/>
      <c r="F249" s="452"/>
    </row>
    <row r="250" spans="1:6">
      <c r="A250" s="406"/>
      <c r="B250" s="408">
        <v>4</v>
      </c>
      <c r="D250" s="506"/>
      <c r="E250" s="452"/>
      <c r="F250" s="507">
        <f>F182</f>
        <v>0</v>
      </c>
    </row>
    <row r="251" spans="1:6">
      <c r="A251" s="406"/>
      <c r="B251" s="408"/>
      <c r="D251" s="506"/>
      <c r="E251" s="452"/>
      <c r="F251" s="452"/>
    </row>
    <row r="252" spans="1:6">
      <c r="A252" s="406"/>
      <c r="B252" s="408">
        <v>5</v>
      </c>
      <c r="D252" s="506"/>
      <c r="E252" s="452"/>
      <c r="F252" s="507">
        <f>F234</f>
        <v>0</v>
      </c>
    </row>
    <row r="253" spans="1:6">
      <c r="A253" s="406"/>
      <c r="B253" s="408"/>
      <c r="D253" s="506"/>
      <c r="E253" s="452"/>
      <c r="F253" s="452"/>
    </row>
    <row r="254" spans="1:6">
      <c r="A254" s="406"/>
      <c r="B254" s="408"/>
      <c r="D254" s="506"/>
      <c r="E254" s="452"/>
      <c r="F254" s="452"/>
    </row>
    <row r="255" spans="1:6">
      <c r="A255" s="406"/>
      <c r="B255" s="408"/>
      <c r="D255" s="506"/>
      <c r="E255" s="452"/>
      <c r="F255" s="452"/>
    </row>
    <row r="256" spans="1:6">
      <c r="A256" s="406"/>
      <c r="B256" s="408"/>
      <c r="D256" s="506"/>
      <c r="E256" s="452"/>
      <c r="F256" s="452"/>
    </row>
    <row r="257" spans="1:6">
      <c r="A257" s="406"/>
      <c r="B257" s="408"/>
      <c r="D257" s="506"/>
      <c r="E257" s="452"/>
      <c r="F257" s="452"/>
    </row>
    <row r="258" spans="1:6">
      <c r="A258" s="406"/>
      <c r="B258" s="408"/>
      <c r="D258" s="506"/>
      <c r="E258" s="452"/>
      <c r="F258" s="452"/>
    </row>
    <row r="259" spans="1:6">
      <c r="A259" s="406"/>
      <c r="B259" s="408"/>
      <c r="D259" s="506"/>
      <c r="E259" s="452"/>
      <c r="F259" s="452"/>
    </row>
    <row r="260" spans="1:6">
      <c r="A260" s="406"/>
      <c r="B260" s="408"/>
      <c r="D260" s="506"/>
      <c r="E260" s="452"/>
      <c r="F260" s="452"/>
    </row>
    <row r="261" spans="1:6">
      <c r="A261" s="406"/>
      <c r="B261" s="408"/>
      <c r="D261" s="506"/>
      <c r="E261" s="452"/>
      <c r="F261" s="452"/>
    </row>
    <row r="262" spans="1:6">
      <c r="A262" s="406"/>
      <c r="B262" s="408"/>
      <c r="D262" s="506"/>
      <c r="E262" s="452"/>
      <c r="F262" s="452"/>
    </row>
    <row r="263" spans="1:6">
      <c r="A263" s="406"/>
      <c r="B263" s="408"/>
      <c r="D263" s="506"/>
      <c r="E263" s="452"/>
      <c r="F263" s="452"/>
    </row>
    <row r="264" spans="1:6">
      <c r="A264" s="406"/>
      <c r="B264" s="408"/>
      <c r="D264" s="506"/>
      <c r="E264" s="452"/>
      <c r="F264" s="452"/>
    </row>
    <row r="265" spans="1:6">
      <c r="A265" s="406"/>
      <c r="B265" s="408"/>
      <c r="D265" s="506"/>
      <c r="E265" s="452"/>
      <c r="F265" s="452"/>
    </row>
    <row r="266" spans="1:6">
      <c r="A266" s="406"/>
      <c r="B266" s="408"/>
      <c r="D266" s="506"/>
      <c r="E266" s="452"/>
      <c r="F266" s="452"/>
    </row>
    <row r="267" spans="1:6">
      <c r="A267" s="406"/>
      <c r="B267" s="408"/>
      <c r="D267" s="506"/>
      <c r="E267" s="452"/>
      <c r="F267" s="452"/>
    </row>
    <row r="268" spans="1:6">
      <c r="A268" s="406"/>
      <c r="B268" s="408"/>
      <c r="D268" s="506"/>
      <c r="E268" s="452"/>
      <c r="F268" s="452"/>
    </row>
    <row r="269" spans="1:6">
      <c r="A269" s="406"/>
      <c r="B269" s="408"/>
      <c r="D269" s="506"/>
      <c r="E269" s="452"/>
      <c r="F269" s="452"/>
    </row>
    <row r="270" spans="1:6">
      <c r="A270" s="406"/>
      <c r="B270" s="408"/>
      <c r="D270" s="506"/>
      <c r="E270" s="452"/>
      <c r="F270" s="452"/>
    </row>
    <row r="271" spans="1:6">
      <c r="A271" s="406"/>
      <c r="B271" s="408"/>
      <c r="D271" s="506"/>
      <c r="E271" s="452"/>
      <c r="F271" s="452"/>
    </row>
    <row r="272" spans="1:6">
      <c r="A272" s="406"/>
      <c r="B272" s="408"/>
      <c r="D272" s="506"/>
      <c r="E272" s="452"/>
      <c r="F272" s="452"/>
    </row>
    <row r="273" spans="1:6">
      <c r="A273" s="406"/>
      <c r="B273" s="408"/>
      <c r="D273" s="506"/>
      <c r="E273" s="452"/>
      <c r="F273" s="452"/>
    </row>
    <row r="274" spans="1:6">
      <c r="A274" s="406"/>
      <c r="B274" s="408"/>
      <c r="D274" s="506"/>
      <c r="E274" s="452"/>
      <c r="F274" s="452"/>
    </row>
    <row r="275" spans="1:6">
      <c r="A275" s="406"/>
      <c r="B275" s="408"/>
      <c r="D275" s="506"/>
      <c r="E275" s="452"/>
      <c r="F275" s="452"/>
    </row>
    <row r="276" spans="1:6">
      <c r="A276" s="406"/>
      <c r="B276" s="408"/>
      <c r="D276" s="506"/>
      <c r="E276" s="452"/>
      <c r="F276" s="452"/>
    </row>
    <row r="277" spans="1:6">
      <c r="A277" s="406"/>
      <c r="B277" s="408"/>
      <c r="D277" s="506"/>
      <c r="E277" s="452"/>
      <c r="F277" s="452"/>
    </row>
    <row r="278" spans="1:6">
      <c r="A278" s="406"/>
      <c r="B278" s="408"/>
      <c r="D278" s="506"/>
      <c r="E278" s="452"/>
      <c r="F278" s="452"/>
    </row>
    <row r="279" spans="1:6">
      <c r="A279" s="406"/>
      <c r="B279" s="408"/>
      <c r="D279" s="506"/>
      <c r="E279" s="452"/>
      <c r="F279" s="452"/>
    </row>
    <row r="280" spans="1:6">
      <c r="A280" s="406"/>
      <c r="B280" s="408"/>
      <c r="D280" s="506"/>
      <c r="E280" s="452"/>
      <c r="F280" s="452"/>
    </row>
    <row r="281" spans="1:6" ht="14.5" thickBot="1">
      <c r="A281" s="406"/>
      <c r="B281" s="408"/>
      <c r="D281" s="506"/>
      <c r="E281" s="452"/>
      <c r="F281" s="452"/>
    </row>
    <row r="282" spans="1:6">
      <c r="A282" s="401"/>
      <c r="B282" s="403"/>
      <c r="C282" s="403"/>
      <c r="D282" s="505"/>
      <c r="E282" s="463"/>
      <c r="F282" s="463"/>
    </row>
    <row r="283" spans="1:6">
      <c r="A283" s="406"/>
      <c r="B283" s="484" t="s">
        <v>736</v>
      </c>
      <c r="C283" s="508"/>
      <c r="D283" s="508"/>
      <c r="E283" s="509"/>
      <c r="F283" s="507">
        <f>SUM(F235:F281)</f>
        <v>0</v>
      </c>
    </row>
    <row r="284" spans="1:6">
      <c r="A284" s="406"/>
      <c r="B284" s="408"/>
      <c r="D284" s="506"/>
      <c r="E284" s="452"/>
      <c r="F284" s="452"/>
    </row>
    <row r="285" spans="1:6">
      <c r="A285" s="406"/>
      <c r="B285" s="408"/>
      <c r="D285" s="506"/>
      <c r="E285" s="452"/>
      <c r="F285" s="452"/>
    </row>
    <row r="286" spans="1:6">
      <c r="A286" s="406"/>
      <c r="B286" s="484" t="s">
        <v>737</v>
      </c>
      <c r="C286" s="510"/>
      <c r="D286" s="511"/>
      <c r="E286" s="512"/>
      <c r="F286" s="485">
        <v>2</v>
      </c>
    </row>
    <row r="287" spans="1:6">
      <c r="A287" s="406"/>
      <c r="B287" s="408"/>
      <c r="D287" s="506"/>
      <c r="E287" s="452"/>
      <c r="F287" s="452"/>
    </row>
    <row r="288" spans="1:6" ht="14.5" thickBot="1">
      <c r="A288" s="456"/>
      <c r="B288" s="457"/>
      <c r="C288" s="457"/>
      <c r="D288" s="513"/>
      <c r="E288" s="459"/>
      <c r="F288" s="459"/>
    </row>
    <row r="289" spans="1:7" ht="14.5" thickBot="1">
      <c r="A289" s="1069" t="s">
        <v>10</v>
      </c>
      <c r="B289" s="1070"/>
      <c r="C289" s="1070"/>
      <c r="D289" s="1070"/>
      <c r="E289" s="1071"/>
      <c r="F289" s="514">
        <f>F283*F286</f>
        <v>0</v>
      </c>
      <c r="G289" s="987"/>
    </row>
  </sheetData>
  <mergeCells count="13">
    <mergeCell ref="A1:F1"/>
    <mergeCell ref="A2:F2"/>
    <mergeCell ref="A145:D145"/>
    <mergeCell ref="A182:D182"/>
    <mergeCell ref="A234:D234"/>
    <mergeCell ref="A289:E289"/>
    <mergeCell ref="E6:E7"/>
    <mergeCell ref="A53:D53"/>
    <mergeCell ref="A101:D101"/>
    <mergeCell ref="A6:A7"/>
    <mergeCell ref="B6:B7"/>
    <mergeCell ref="C6:C7"/>
    <mergeCell ref="D6:D7"/>
  </mergeCells>
  <pageMargins left="0.70866141732283472" right="0.70866141732283472" top="0.74803149606299213" bottom="0.74803149606299213" header="0.31496062992125984" footer="0.31496062992125984"/>
  <pageSetup paperSize="9" scale="64" fitToHeight="0" orientation="portrait" r:id="rId1"/>
  <rowBreaks count="5" manualBreakCount="5">
    <brk id="53" max="7" man="1"/>
    <brk id="101" max="7" man="1"/>
    <brk id="145" max="7" man="1"/>
    <brk id="182" max="7" man="1"/>
    <brk id="234"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showGridLines="0" view="pageBreakPreview" zoomScale="80" zoomScaleNormal="100" zoomScaleSheetLayoutView="80" workbookViewId="0">
      <selection activeCell="J315" sqref="J315"/>
    </sheetView>
  </sheetViews>
  <sheetFormatPr defaultRowHeight="14"/>
  <cols>
    <col min="1" max="1" width="8.81640625" style="554" customWidth="1"/>
    <col min="2" max="2" width="57.26953125" style="554" customWidth="1"/>
    <col min="3" max="3" width="5.26953125" style="554" bestFit="1" customWidth="1"/>
    <col min="4" max="4" width="8" style="554" customWidth="1"/>
    <col min="5" max="5" width="12.81640625" style="555" customWidth="1"/>
    <col min="6" max="6" width="16.54296875" style="556" customWidth="1"/>
    <col min="7" max="251" width="9.1796875" style="553"/>
    <col min="252" max="252" width="8.81640625" style="553" customWidth="1"/>
    <col min="253" max="253" width="57.26953125" style="553" customWidth="1"/>
    <col min="254" max="254" width="5.26953125" style="553" bestFit="1" customWidth="1"/>
    <col min="255" max="255" width="9.7265625" style="553" customWidth="1"/>
    <col min="256" max="256" width="11.7265625" style="553" customWidth="1"/>
    <col min="257" max="257" width="14.7265625" style="553" customWidth="1"/>
    <col min="258" max="507" width="9.1796875" style="553"/>
    <col min="508" max="508" width="8.81640625" style="553" customWidth="1"/>
    <col min="509" max="509" width="57.26953125" style="553" customWidth="1"/>
    <col min="510" max="510" width="5.26953125" style="553" bestFit="1" customWidth="1"/>
    <col min="511" max="511" width="9.7265625" style="553" customWidth="1"/>
    <col min="512" max="512" width="11.7265625" style="553" customWidth="1"/>
    <col min="513" max="513" width="14.7265625" style="553" customWidth="1"/>
    <col min="514" max="763" width="9.1796875" style="553"/>
    <col min="764" max="764" width="8.81640625" style="553" customWidth="1"/>
    <col min="765" max="765" width="57.26953125" style="553" customWidth="1"/>
    <col min="766" max="766" width="5.26953125" style="553" bestFit="1" customWidth="1"/>
    <col min="767" max="767" width="9.7265625" style="553" customWidth="1"/>
    <col min="768" max="768" width="11.7265625" style="553" customWidth="1"/>
    <col min="769" max="769" width="14.7265625" style="553" customWidth="1"/>
    <col min="770" max="1019" width="9.1796875" style="553"/>
    <col min="1020" max="1020" width="8.81640625" style="553" customWidth="1"/>
    <col min="1021" max="1021" width="57.26953125" style="553" customWidth="1"/>
    <col min="1022" max="1022" width="5.26953125" style="553" bestFit="1" customWidth="1"/>
    <col min="1023" max="1023" width="9.7265625" style="553" customWidth="1"/>
    <col min="1024" max="1024" width="11.7265625" style="553" customWidth="1"/>
    <col min="1025" max="1025" width="14.7265625" style="553" customWidth="1"/>
    <col min="1026" max="1275" width="9.1796875" style="553"/>
    <col min="1276" max="1276" width="8.81640625" style="553" customWidth="1"/>
    <col min="1277" max="1277" width="57.26953125" style="553" customWidth="1"/>
    <col min="1278" max="1278" width="5.26953125" style="553" bestFit="1" customWidth="1"/>
    <col min="1279" max="1279" width="9.7265625" style="553" customWidth="1"/>
    <col min="1280" max="1280" width="11.7265625" style="553" customWidth="1"/>
    <col min="1281" max="1281" width="14.7265625" style="553" customWidth="1"/>
    <col min="1282" max="1531" width="9.1796875" style="553"/>
    <col min="1532" max="1532" width="8.81640625" style="553" customWidth="1"/>
    <col min="1533" max="1533" width="57.26953125" style="553" customWidth="1"/>
    <col min="1534" max="1534" width="5.26953125" style="553" bestFit="1" customWidth="1"/>
    <col min="1535" max="1535" width="9.7265625" style="553" customWidth="1"/>
    <col min="1536" max="1536" width="11.7265625" style="553" customWidth="1"/>
    <col min="1537" max="1537" width="14.7265625" style="553" customWidth="1"/>
    <col min="1538" max="1787" width="9.1796875" style="553"/>
    <col min="1788" max="1788" width="8.81640625" style="553" customWidth="1"/>
    <col min="1789" max="1789" width="57.26953125" style="553" customWidth="1"/>
    <col min="1790" max="1790" width="5.26953125" style="553" bestFit="1" customWidth="1"/>
    <col min="1791" max="1791" width="9.7265625" style="553" customWidth="1"/>
    <col min="1792" max="1792" width="11.7265625" style="553" customWidth="1"/>
    <col min="1793" max="1793" width="14.7265625" style="553" customWidth="1"/>
    <col min="1794" max="2043" width="9.1796875" style="553"/>
    <col min="2044" max="2044" width="8.81640625" style="553" customWidth="1"/>
    <col min="2045" max="2045" width="57.26953125" style="553" customWidth="1"/>
    <col min="2046" max="2046" width="5.26953125" style="553" bestFit="1" customWidth="1"/>
    <col min="2047" max="2047" width="9.7265625" style="553" customWidth="1"/>
    <col min="2048" max="2048" width="11.7265625" style="553" customWidth="1"/>
    <col min="2049" max="2049" width="14.7265625" style="553" customWidth="1"/>
    <col min="2050" max="2299" width="9.1796875" style="553"/>
    <col min="2300" max="2300" width="8.81640625" style="553" customWidth="1"/>
    <col min="2301" max="2301" width="57.26953125" style="553" customWidth="1"/>
    <col min="2302" max="2302" width="5.26953125" style="553" bestFit="1" customWidth="1"/>
    <col min="2303" max="2303" width="9.7265625" style="553" customWidth="1"/>
    <col min="2304" max="2304" width="11.7265625" style="553" customWidth="1"/>
    <col min="2305" max="2305" width="14.7265625" style="553" customWidth="1"/>
    <col min="2306" max="2555" width="9.1796875" style="553"/>
    <col min="2556" max="2556" width="8.81640625" style="553" customWidth="1"/>
    <col min="2557" max="2557" width="57.26953125" style="553" customWidth="1"/>
    <col min="2558" max="2558" width="5.26953125" style="553" bestFit="1" customWidth="1"/>
    <col min="2559" max="2559" width="9.7265625" style="553" customWidth="1"/>
    <col min="2560" max="2560" width="11.7265625" style="553" customWidth="1"/>
    <col min="2561" max="2561" width="14.7265625" style="553" customWidth="1"/>
    <col min="2562" max="2811" width="9.1796875" style="553"/>
    <col min="2812" max="2812" width="8.81640625" style="553" customWidth="1"/>
    <col min="2813" max="2813" width="57.26953125" style="553" customWidth="1"/>
    <col min="2814" max="2814" width="5.26953125" style="553" bestFit="1" customWidth="1"/>
    <col min="2815" max="2815" width="9.7265625" style="553" customWidth="1"/>
    <col min="2816" max="2816" width="11.7265625" style="553" customWidth="1"/>
    <col min="2817" max="2817" width="14.7265625" style="553" customWidth="1"/>
    <col min="2818" max="3067" width="9.1796875" style="553"/>
    <col min="3068" max="3068" width="8.81640625" style="553" customWidth="1"/>
    <col min="3069" max="3069" width="57.26953125" style="553" customWidth="1"/>
    <col min="3070" max="3070" width="5.26953125" style="553" bestFit="1" customWidth="1"/>
    <col min="3071" max="3071" width="9.7265625" style="553" customWidth="1"/>
    <col min="3072" max="3072" width="11.7265625" style="553" customWidth="1"/>
    <col min="3073" max="3073" width="14.7265625" style="553" customWidth="1"/>
    <col min="3074" max="3323" width="9.1796875" style="553"/>
    <col min="3324" max="3324" width="8.81640625" style="553" customWidth="1"/>
    <col min="3325" max="3325" width="57.26953125" style="553" customWidth="1"/>
    <col min="3326" max="3326" width="5.26953125" style="553" bestFit="1" customWidth="1"/>
    <col min="3327" max="3327" width="9.7265625" style="553" customWidth="1"/>
    <col min="3328" max="3328" width="11.7265625" style="553" customWidth="1"/>
    <col min="3329" max="3329" width="14.7265625" style="553" customWidth="1"/>
    <col min="3330" max="3579" width="9.1796875" style="553"/>
    <col min="3580" max="3580" width="8.81640625" style="553" customWidth="1"/>
    <col min="3581" max="3581" width="57.26953125" style="553" customWidth="1"/>
    <col min="3582" max="3582" width="5.26953125" style="553" bestFit="1" customWidth="1"/>
    <col min="3583" max="3583" width="9.7265625" style="553" customWidth="1"/>
    <col min="3584" max="3584" width="11.7265625" style="553" customWidth="1"/>
    <col min="3585" max="3585" width="14.7265625" style="553" customWidth="1"/>
    <col min="3586" max="3835" width="9.1796875" style="553"/>
    <col min="3836" max="3836" width="8.81640625" style="553" customWidth="1"/>
    <col min="3837" max="3837" width="57.26953125" style="553" customWidth="1"/>
    <col min="3838" max="3838" width="5.26953125" style="553" bestFit="1" customWidth="1"/>
    <col min="3839" max="3839" width="9.7265625" style="553" customWidth="1"/>
    <col min="3840" max="3840" width="11.7265625" style="553" customWidth="1"/>
    <col min="3841" max="3841" width="14.7265625" style="553" customWidth="1"/>
    <col min="3842" max="4091" width="9.1796875" style="553"/>
    <col min="4092" max="4092" width="8.81640625" style="553" customWidth="1"/>
    <col min="4093" max="4093" width="57.26953125" style="553" customWidth="1"/>
    <col min="4094" max="4094" width="5.26953125" style="553" bestFit="1" customWidth="1"/>
    <col min="4095" max="4095" width="9.7265625" style="553" customWidth="1"/>
    <col min="4096" max="4096" width="11.7265625" style="553" customWidth="1"/>
    <col min="4097" max="4097" width="14.7265625" style="553" customWidth="1"/>
    <col min="4098" max="4347" width="9.1796875" style="553"/>
    <col min="4348" max="4348" width="8.81640625" style="553" customWidth="1"/>
    <col min="4349" max="4349" width="57.26953125" style="553" customWidth="1"/>
    <col min="4350" max="4350" width="5.26953125" style="553" bestFit="1" customWidth="1"/>
    <col min="4351" max="4351" width="9.7265625" style="553" customWidth="1"/>
    <col min="4352" max="4352" width="11.7265625" style="553" customWidth="1"/>
    <col min="4353" max="4353" width="14.7265625" style="553" customWidth="1"/>
    <col min="4354" max="4603" width="9.1796875" style="553"/>
    <col min="4604" max="4604" width="8.81640625" style="553" customWidth="1"/>
    <col min="4605" max="4605" width="57.26953125" style="553" customWidth="1"/>
    <col min="4606" max="4606" width="5.26953125" style="553" bestFit="1" customWidth="1"/>
    <col min="4607" max="4607" width="9.7265625" style="553" customWidth="1"/>
    <col min="4608" max="4608" width="11.7265625" style="553" customWidth="1"/>
    <col min="4609" max="4609" width="14.7265625" style="553" customWidth="1"/>
    <col min="4610" max="4859" width="9.1796875" style="553"/>
    <col min="4860" max="4860" width="8.81640625" style="553" customWidth="1"/>
    <col min="4861" max="4861" width="57.26953125" style="553" customWidth="1"/>
    <col min="4862" max="4862" width="5.26953125" style="553" bestFit="1" customWidth="1"/>
    <col min="4863" max="4863" width="9.7265625" style="553" customWidth="1"/>
    <col min="4864" max="4864" width="11.7265625" style="553" customWidth="1"/>
    <col min="4865" max="4865" width="14.7265625" style="553" customWidth="1"/>
    <col min="4866" max="5115" width="9.1796875" style="553"/>
    <col min="5116" max="5116" width="8.81640625" style="553" customWidth="1"/>
    <col min="5117" max="5117" width="57.26953125" style="553" customWidth="1"/>
    <col min="5118" max="5118" width="5.26953125" style="553" bestFit="1" customWidth="1"/>
    <col min="5119" max="5119" width="9.7265625" style="553" customWidth="1"/>
    <col min="5120" max="5120" width="11.7265625" style="553" customWidth="1"/>
    <col min="5121" max="5121" width="14.7265625" style="553" customWidth="1"/>
    <col min="5122" max="5371" width="9.1796875" style="553"/>
    <col min="5372" max="5372" width="8.81640625" style="553" customWidth="1"/>
    <col min="5373" max="5373" width="57.26953125" style="553" customWidth="1"/>
    <col min="5374" max="5374" width="5.26953125" style="553" bestFit="1" customWidth="1"/>
    <col min="5375" max="5375" width="9.7265625" style="553" customWidth="1"/>
    <col min="5376" max="5376" width="11.7265625" style="553" customWidth="1"/>
    <col min="5377" max="5377" width="14.7265625" style="553" customWidth="1"/>
    <col min="5378" max="5627" width="9.1796875" style="553"/>
    <col min="5628" max="5628" width="8.81640625" style="553" customWidth="1"/>
    <col min="5629" max="5629" width="57.26953125" style="553" customWidth="1"/>
    <col min="5630" max="5630" width="5.26953125" style="553" bestFit="1" customWidth="1"/>
    <col min="5631" max="5631" width="9.7265625" style="553" customWidth="1"/>
    <col min="5632" max="5632" width="11.7265625" style="553" customWidth="1"/>
    <col min="5633" max="5633" width="14.7265625" style="553" customWidth="1"/>
    <col min="5634" max="5883" width="9.1796875" style="553"/>
    <col min="5884" max="5884" width="8.81640625" style="553" customWidth="1"/>
    <col min="5885" max="5885" width="57.26953125" style="553" customWidth="1"/>
    <col min="5886" max="5886" width="5.26953125" style="553" bestFit="1" customWidth="1"/>
    <col min="5887" max="5887" width="9.7265625" style="553" customWidth="1"/>
    <col min="5888" max="5888" width="11.7265625" style="553" customWidth="1"/>
    <col min="5889" max="5889" width="14.7265625" style="553" customWidth="1"/>
    <col min="5890" max="6139" width="9.1796875" style="553"/>
    <col min="6140" max="6140" width="8.81640625" style="553" customWidth="1"/>
    <col min="6141" max="6141" width="57.26953125" style="553" customWidth="1"/>
    <col min="6142" max="6142" width="5.26953125" style="553" bestFit="1" customWidth="1"/>
    <col min="6143" max="6143" width="9.7265625" style="553" customWidth="1"/>
    <col min="6144" max="6144" width="11.7265625" style="553" customWidth="1"/>
    <col min="6145" max="6145" width="14.7265625" style="553" customWidth="1"/>
    <col min="6146" max="6395" width="9.1796875" style="553"/>
    <col min="6396" max="6396" width="8.81640625" style="553" customWidth="1"/>
    <col min="6397" max="6397" width="57.26953125" style="553" customWidth="1"/>
    <col min="6398" max="6398" width="5.26953125" style="553" bestFit="1" customWidth="1"/>
    <col min="6399" max="6399" width="9.7265625" style="553" customWidth="1"/>
    <col min="6400" max="6400" width="11.7265625" style="553" customWidth="1"/>
    <col min="6401" max="6401" width="14.7265625" style="553" customWidth="1"/>
    <col min="6402" max="6651" width="9.1796875" style="553"/>
    <col min="6652" max="6652" width="8.81640625" style="553" customWidth="1"/>
    <col min="6653" max="6653" width="57.26953125" style="553" customWidth="1"/>
    <col min="6654" max="6654" width="5.26953125" style="553" bestFit="1" customWidth="1"/>
    <col min="6655" max="6655" width="9.7265625" style="553" customWidth="1"/>
    <col min="6656" max="6656" width="11.7265625" style="553" customWidth="1"/>
    <col min="6657" max="6657" width="14.7265625" style="553" customWidth="1"/>
    <col min="6658" max="6907" width="9.1796875" style="553"/>
    <col min="6908" max="6908" width="8.81640625" style="553" customWidth="1"/>
    <col min="6909" max="6909" width="57.26953125" style="553" customWidth="1"/>
    <col min="6910" max="6910" width="5.26953125" style="553" bestFit="1" customWidth="1"/>
    <col min="6911" max="6911" width="9.7265625" style="553" customWidth="1"/>
    <col min="6912" max="6912" width="11.7265625" style="553" customWidth="1"/>
    <col min="6913" max="6913" width="14.7265625" style="553" customWidth="1"/>
    <col min="6914" max="7163" width="9.1796875" style="553"/>
    <col min="7164" max="7164" width="8.81640625" style="553" customWidth="1"/>
    <col min="7165" max="7165" width="57.26953125" style="553" customWidth="1"/>
    <col min="7166" max="7166" width="5.26953125" style="553" bestFit="1" customWidth="1"/>
    <col min="7167" max="7167" width="9.7265625" style="553" customWidth="1"/>
    <col min="7168" max="7168" width="11.7265625" style="553" customWidth="1"/>
    <col min="7169" max="7169" width="14.7265625" style="553" customWidth="1"/>
    <col min="7170" max="7419" width="9.1796875" style="553"/>
    <col min="7420" max="7420" width="8.81640625" style="553" customWidth="1"/>
    <col min="7421" max="7421" width="57.26953125" style="553" customWidth="1"/>
    <col min="7422" max="7422" width="5.26953125" style="553" bestFit="1" customWidth="1"/>
    <col min="7423" max="7423" width="9.7265625" style="553" customWidth="1"/>
    <col min="7424" max="7424" width="11.7265625" style="553" customWidth="1"/>
    <col min="7425" max="7425" width="14.7265625" style="553" customWidth="1"/>
    <col min="7426" max="7675" width="9.1796875" style="553"/>
    <col min="7676" max="7676" width="8.81640625" style="553" customWidth="1"/>
    <col min="7677" max="7677" width="57.26953125" style="553" customWidth="1"/>
    <col min="7678" max="7678" width="5.26953125" style="553" bestFit="1" customWidth="1"/>
    <col min="7679" max="7679" width="9.7265625" style="553" customWidth="1"/>
    <col min="7680" max="7680" width="11.7265625" style="553" customWidth="1"/>
    <col min="7681" max="7681" width="14.7265625" style="553" customWidth="1"/>
    <col min="7682" max="7931" width="9.1796875" style="553"/>
    <col min="7932" max="7932" width="8.81640625" style="553" customWidth="1"/>
    <col min="7933" max="7933" width="57.26953125" style="553" customWidth="1"/>
    <col min="7934" max="7934" width="5.26953125" style="553" bestFit="1" customWidth="1"/>
    <col min="7935" max="7935" width="9.7265625" style="553" customWidth="1"/>
    <col min="7936" max="7936" width="11.7265625" style="553" customWidth="1"/>
    <col min="7937" max="7937" width="14.7265625" style="553" customWidth="1"/>
    <col min="7938" max="8187" width="9.1796875" style="553"/>
    <col min="8188" max="8188" width="8.81640625" style="553" customWidth="1"/>
    <col min="8189" max="8189" width="57.26953125" style="553" customWidth="1"/>
    <col min="8190" max="8190" width="5.26953125" style="553" bestFit="1" customWidth="1"/>
    <col min="8191" max="8191" width="9.7265625" style="553" customWidth="1"/>
    <col min="8192" max="8192" width="11.7265625" style="553" customWidth="1"/>
    <col min="8193" max="8193" width="14.7265625" style="553" customWidth="1"/>
    <col min="8194" max="8443" width="9.1796875" style="553"/>
    <col min="8444" max="8444" width="8.81640625" style="553" customWidth="1"/>
    <col min="8445" max="8445" width="57.26953125" style="553" customWidth="1"/>
    <col min="8446" max="8446" width="5.26953125" style="553" bestFit="1" customWidth="1"/>
    <col min="8447" max="8447" width="9.7265625" style="553" customWidth="1"/>
    <col min="8448" max="8448" width="11.7265625" style="553" customWidth="1"/>
    <col min="8449" max="8449" width="14.7265625" style="553" customWidth="1"/>
    <col min="8450" max="8699" width="9.1796875" style="553"/>
    <col min="8700" max="8700" width="8.81640625" style="553" customWidth="1"/>
    <col min="8701" max="8701" width="57.26953125" style="553" customWidth="1"/>
    <col min="8702" max="8702" width="5.26953125" style="553" bestFit="1" customWidth="1"/>
    <col min="8703" max="8703" width="9.7265625" style="553" customWidth="1"/>
    <col min="8704" max="8704" width="11.7265625" style="553" customWidth="1"/>
    <col min="8705" max="8705" width="14.7265625" style="553" customWidth="1"/>
    <col min="8706" max="8955" width="9.1796875" style="553"/>
    <col min="8956" max="8956" width="8.81640625" style="553" customWidth="1"/>
    <col min="8957" max="8957" width="57.26953125" style="553" customWidth="1"/>
    <col min="8958" max="8958" width="5.26953125" style="553" bestFit="1" customWidth="1"/>
    <col min="8959" max="8959" width="9.7265625" style="553" customWidth="1"/>
    <col min="8960" max="8960" width="11.7265625" style="553" customWidth="1"/>
    <col min="8961" max="8961" width="14.7265625" style="553" customWidth="1"/>
    <col min="8962" max="9211" width="9.1796875" style="553"/>
    <col min="9212" max="9212" width="8.81640625" style="553" customWidth="1"/>
    <col min="9213" max="9213" width="57.26953125" style="553" customWidth="1"/>
    <col min="9214" max="9214" width="5.26953125" style="553" bestFit="1" customWidth="1"/>
    <col min="9215" max="9215" width="9.7265625" style="553" customWidth="1"/>
    <col min="9216" max="9216" width="11.7265625" style="553" customWidth="1"/>
    <col min="9217" max="9217" width="14.7265625" style="553" customWidth="1"/>
    <col min="9218" max="9467" width="9.1796875" style="553"/>
    <col min="9468" max="9468" width="8.81640625" style="553" customWidth="1"/>
    <col min="9469" max="9469" width="57.26953125" style="553" customWidth="1"/>
    <col min="9470" max="9470" width="5.26953125" style="553" bestFit="1" customWidth="1"/>
    <col min="9471" max="9471" width="9.7265625" style="553" customWidth="1"/>
    <col min="9472" max="9472" width="11.7265625" style="553" customWidth="1"/>
    <col min="9473" max="9473" width="14.7265625" style="553" customWidth="1"/>
    <col min="9474" max="9723" width="9.1796875" style="553"/>
    <col min="9724" max="9724" width="8.81640625" style="553" customWidth="1"/>
    <col min="9725" max="9725" width="57.26953125" style="553" customWidth="1"/>
    <col min="9726" max="9726" width="5.26953125" style="553" bestFit="1" customWidth="1"/>
    <col min="9727" max="9727" width="9.7265625" style="553" customWidth="1"/>
    <col min="9728" max="9728" width="11.7265625" style="553" customWidth="1"/>
    <col min="9729" max="9729" width="14.7265625" style="553" customWidth="1"/>
    <col min="9730" max="9979" width="9.1796875" style="553"/>
    <col min="9980" max="9980" width="8.81640625" style="553" customWidth="1"/>
    <col min="9981" max="9981" width="57.26953125" style="553" customWidth="1"/>
    <col min="9982" max="9982" width="5.26953125" style="553" bestFit="1" customWidth="1"/>
    <col min="9983" max="9983" width="9.7265625" style="553" customWidth="1"/>
    <col min="9984" max="9984" width="11.7265625" style="553" customWidth="1"/>
    <col min="9985" max="9985" width="14.7265625" style="553" customWidth="1"/>
    <col min="9986" max="10235" width="9.1796875" style="553"/>
    <col min="10236" max="10236" width="8.81640625" style="553" customWidth="1"/>
    <col min="10237" max="10237" width="57.26953125" style="553" customWidth="1"/>
    <col min="10238" max="10238" width="5.26953125" style="553" bestFit="1" customWidth="1"/>
    <col min="10239" max="10239" width="9.7265625" style="553" customWidth="1"/>
    <col min="10240" max="10240" width="11.7265625" style="553" customWidth="1"/>
    <col min="10241" max="10241" width="14.7265625" style="553" customWidth="1"/>
    <col min="10242" max="10491" width="9.1796875" style="553"/>
    <col min="10492" max="10492" width="8.81640625" style="553" customWidth="1"/>
    <col min="10493" max="10493" width="57.26953125" style="553" customWidth="1"/>
    <col min="10494" max="10494" width="5.26953125" style="553" bestFit="1" customWidth="1"/>
    <col min="10495" max="10495" width="9.7265625" style="553" customWidth="1"/>
    <col min="10496" max="10496" width="11.7265625" style="553" customWidth="1"/>
    <col min="10497" max="10497" width="14.7265625" style="553" customWidth="1"/>
    <col min="10498" max="10747" width="9.1796875" style="553"/>
    <col min="10748" max="10748" width="8.81640625" style="553" customWidth="1"/>
    <col min="10749" max="10749" width="57.26953125" style="553" customWidth="1"/>
    <col min="10750" max="10750" width="5.26953125" style="553" bestFit="1" customWidth="1"/>
    <col min="10751" max="10751" width="9.7265625" style="553" customWidth="1"/>
    <col min="10752" max="10752" width="11.7265625" style="553" customWidth="1"/>
    <col min="10753" max="10753" width="14.7265625" style="553" customWidth="1"/>
    <col min="10754" max="11003" width="9.1796875" style="553"/>
    <col min="11004" max="11004" width="8.81640625" style="553" customWidth="1"/>
    <col min="11005" max="11005" width="57.26953125" style="553" customWidth="1"/>
    <col min="11006" max="11006" width="5.26953125" style="553" bestFit="1" customWidth="1"/>
    <col min="11007" max="11007" width="9.7265625" style="553" customWidth="1"/>
    <col min="11008" max="11008" width="11.7265625" style="553" customWidth="1"/>
    <col min="11009" max="11009" width="14.7265625" style="553" customWidth="1"/>
    <col min="11010" max="11259" width="9.1796875" style="553"/>
    <col min="11260" max="11260" width="8.81640625" style="553" customWidth="1"/>
    <col min="11261" max="11261" width="57.26953125" style="553" customWidth="1"/>
    <col min="11262" max="11262" width="5.26953125" style="553" bestFit="1" customWidth="1"/>
    <col min="11263" max="11263" width="9.7265625" style="553" customWidth="1"/>
    <col min="11264" max="11264" width="11.7265625" style="553" customWidth="1"/>
    <col min="11265" max="11265" width="14.7265625" style="553" customWidth="1"/>
    <col min="11266" max="11515" width="9.1796875" style="553"/>
    <col min="11516" max="11516" width="8.81640625" style="553" customWidth="1"/>
    <col min="11517" max="11517" width="57.26953125" style="553" customWidth="1"/>
    <col min="11518" max="11518" width="5.26953125" style="553" bestFit="1" customWidth="1"/>
    <col min="11519" max="11519" width="9.7265625" style="553" customWidth="1"/>
    <col min="11520" max="11520" width="11.7265625" style="553" customWidth="1"/>
    <col min="11521" max="11521" width="14.7265625" style="553" customWidth="1"/>
    <col min="11522" max="11771" width="9.1796875" style="553"/>
    <col min="11772" max="11772" width="8.81640625" style="553" customWidth="1"/>
    <col min="11773" max="11773" width="57.26953125" style="553" customWidth="1"/>
    <col min="11774" max="11774" width="5.26953125" style="553" bestFit="1" customWidth="1"/>
    <col min="11775" max="11775" width="9.7265625" style="553" customWidth="1"/>
    <col min="11776" max="11776" width="11.7265625" style="553" customWidth="1"/>
    <col min="11777" max="11777" width="14.7265625" style="553" customWidth="1"/>
    <col min="11778" max="12027" width="9.1796875" style="553"/>
    <col min="12028" max="12028" width="8.81640625" style="553" customWidth="1"/>
    <col min="12029" max="12029" width="57.26953125" style="553" customWidth="1"/>
    <col min="12030" max="12030" width="5.26953125" style="553" bestFit="1" customWidth="1"/>
    <col min="12031" max="12031" width="9.7265625" style="553" customWidth="1"/>
    <col min="12032" max="12032" width="11.7265625" style="553" customWidth="1"/>
    <col min="12033" max="12033" width="14.7265625" style="553" customWidth="1"/>
    <col min="12034" max="12283" width="9.1796875" style="553"/>
    <col min="12284" max="12284" width="8.81640625" style="553" customWidth="1"/>
    <col min="12285" max="12285" width="57.26953125" style="553" customWidth="1"/>
    <col min="12286" max="12286" width="5.26953125" style="553" bestFit="1" customWidth="1"/>
    <col min="12287" max="12287" width="9.7265625" style="553" customWidth="1"/>
    <col min="12288" max="12288" width="11.7265625" style="553" customWidth="1"/>
    <col min="12289" max="12289" width="14.7265625" style="553" customWidth="1"/>
    <col min="12290" max="12539" width="9.1796875" style="553"/>
    <col min="12540" max="12540" width="8.81640625" style="553" customWidth="1"/>
    <col min="12541" max="12541" width="57.26953125" style="553" customWidth="1"/>
    <col min="12542" max="12542" width="5.26953125" style="553" bestFit="1" customWidth="1"/>
    <col min="12543" max="12543" width="9.7265625" style="553" customWidth="1"/>
    <col min="12544" max="12544" width="11.7265625" style="553" customWidth="1"/>
    <col min="12545" max="12545" width="14.7265625" style="553" customWidth="1"/>
    <col min="12546" max="12795" width="9.1796875" style="553"/>
    <col min="12796" max="12796" width="8.81640625" style="553" customWidth="1"/>
    <col min="12797" max="12797" width="57.26953125" style="553" customWidth="1"/>
    <col min="12798" max="12798" width="5.26953125" style="553" bestFit="1" customWidth="1"/>
    <col min="12799" max="12799" width="9.7265625" style="553" customWidth="1"/>
    <col min="12800" max="12800" width="11.7265625" style="553" customWidth="1"/>
    <col min="12801" max="12801" width="14.7265625" style="553" customWidth="1"/>
    <col min="12802" max="13051" width="9.1796875" style="553"/>
    <col min="13052" max="13052" width="8.81640625" style="553" customWidth="1"/>
    <col min="13053" max="13053" width="57.26953125" style="553" customWidth="1"/>
    <col min="13054" max="13054" width="5.26953125" style="553" bestFit="1" customWidth="1"/>
    <col min="13055" max="13055" width="9.7265625" style="553" customWidth="1"/>
    <col min="13056" max="13056" width="11.7265625" style="553" customWidth="1"/>
    <col min="13057" max="13057" width="14.7265625" style="553" customWidth="1"/>
    <col min="13058" max="13307" width="9.1796875" style="553"/>
    <col min="13308" max="13308" width="8.81640625" style="553" customWidth="1"/>
    <col min="13309" max="13309" width="57.26953125" style="553" customWidth="1"/>
    <col min="13310" max="13310" width="5.26953125" style="553" bestFit="1" customWidth="1"/>
    <col min="13311" max="13311" width="9.7265625" style="553" customWidth="1"/>
    <col min="13312" max="13312" width="11.7265625" style="553" customWidth="1"/>
    <col min="13313" max="13313" width="14.7265625" style="553" customWidth="1"/>
    <col min="13314" max="13563" width="9.1796875" style="553"/>
    <col min="13564" max="13564" width="8.81640625" style="553" customWidth="1"/>
    <col min="13565" max="13565" width="57.26953125" style="553" customWidth="1"/>
    <col min="13566" max="13566" width="5.26953125" style="553" bestFit="1" customWidth="1"/>
    <col min="13567" max="13567" width="9.7265625" style="553" customWidth="1"/>
    <col min="13568" max="13568" width="11.7265625" style="553" customWidth="1"/>
    <col min="13569" max="13569" width="14.7265625" style="553" customWidth="1"/>
    <col min="13570" max="13819" width="9.1796875" style="553"/>
    <col min="13820" max="13820" width="8.81640625" style="553" customWidth="1"/>
    <col min="13821" max="13821" width="57.26953125" style="553" customWidth="1"/>
    <col min="13822" max="13822" width="5.26953125" style="553" bestFit="1" customWidth="1"/>
    <col min="13823" max="13823" width="9.7265625" style="553" customWidth="1"/>
    <col min="13824" max="13824" width="11.7265625" style="553" customWidth="1"/>
    <col min="13825" max="13825" width="14.7265625" style="553" customWidth="1"/>
    <col min="13826" max="14075" width="9.1796875" style="553"/>
    <col min="14076" max="14076" width="8.81640625" style="553" customWidth="1"/>
    <col min="14077" max="14077" width="57.26953125" style="553" customWidth="1"/>
    <col min="14078" max="14078" width="5.26953125" style="553" bestFit="1" customWidth="1"/>
    <col min="14079" max="14079" width="9.7265625" style="553" customWidth="1"/>
    <col min="14080" max="14080" width="11.7265625" style="553" customWidth="1"/>
    <col min="14081" max="14081" width="14.7265625" style="553" customWidth="1"/>
    <col min="14082" max="14331" width="9.1796875" style="553"/>
    <col min="14332" max="14332" width="8.81640625" style="553" customWidth="1"/>
    <col min="14333" max="14333" width="57.26953125" style="553" customWidth="1"/>
    <col min="14334" max="14334" width="5.26953125" style="553" bestFit="1" customWidth="1"/>
    <col min="14335" max="14335" width="9.7265625" style="553" customWidth="1"/>
    <col min="14336" max="14336" width="11.7265625" style="553" customWidth="1"/>
    <col min="14337" max="14337" width="14.7265625" style="553" customWidth="1"/>
    <col min="14338" max="14587" width="9.1796875" style="553"/>
    <col min="14588" max="14588" width="8.81640625" style="553" customWidth="1"/>
    <col min="14589" max="14589" width="57.26953125" style="553" customWidth="1"/>
    <col min="14590" max="14590" width="5.26953125" style="553" bestFit="1" customWidth="1"/>
    <col min="14591" max="14591" width="9.7265625" style="553" customWidth="1"/>
    <col min="14592" max="14592" width="11.7265625" style="553" customWidth="1"/>
    <col min="14593" max="14593" width="14.7265625" style="553" customWidth="1"/>
    <col min="14594" max="14843" width="9.1796875" style="553"/>
    <col min="14844" max="14844" width="8.81640625" style="553" customWidth="1"/>
    <col min="14845" max="14845" width="57.26953125" style="553" customWidth="1"/>
    <col min="14846" max="14846" width="5.26953125" style="553" bestFit="1" customWidth="1"/>
    <col min="14847" max="14847" width="9.7265625" style="553" customWidth="1"/>
    <col min="14848" max="14848" width="11.7265625" style="553" customWidth="1"/>
    <col min="14849" max="14849" width="14.7265625" style="553" customWidth="1"/>
    <col min="14850" max="15099" width="9.1796875" style="553"/>
    <col min="15100" max="15100" width="8.81640625" style="553" customWidth="1"/>
    <col min="15101" max="15101" width="57.26953125" style="553" customWidth="1"/>
    <col min="15102" max="15102" width="5.26953125" style="553" bestFit="1" customWidth="1"/>
    <col min="15103" max="15103" width="9.7265625" style="553" customWidth="1"/>
    <col min="15104" max="15104" width="11.7265625" style="553" customWidth="1"/>
    <col min="15105" max="15105" width="14.7265625" style="553" customWidth="1"/>
    <col min="15106" max="15355" width="9.1796875" style="553"/>
    <col min="15356" max="15356" width="8.81640625" style="553" customWidth="1"/>
    <col min="15357" max="15357" width="57.26953125" style="553" customWidth="1"/>
    <col min="15358" max="15358" width="5.26953125" style="553" bestFit="1" customWidth="1"/>
    <col min="15359" max="15359" width="9.7265625" style="553" customWidth="1"/>
    <col min="15360" max="15360" width="11.7265625" style="553" customWidth="1"/>
    <col min="15361" max="15361" width="14.7265625" style="553" customWidth="1"/>
    <col min="15362" max="15611" width="9.1796875" style="553"/>
    <col min="15612" max="15612" width="8.81640625" style="553" customWidth="1"/>
    <col min="15613" max="15613" width="57.26953125" style="553" customWidth="1"/>
    <col min="15614" max="15614" width="5.26953125" style="553" bestFit="1" customWidth="1"/>
    <col min="15615" max="15615" width="9.7265625" style="553" customWidth="1"/>
    <col min="15616" max="15616" width="11.7265625" style="553" customWidth="1"/>
    <col min="15617" max="15617" width="14.7265625" style="553" customWidth="1"/>
    <col min="15618" max="15867" width="9.1796875" style="553"/>
    <col min="15868" max="15868" width="8.81640625" style="553" customWidth="1"/>
    <col min="15869" max="15869" width="57.26953125" style="553" customWidth="1"/>
    <col min="15870" max="15870" width="5.26953125" style="553" bestFit="1" customWidth="1"/>
    <col min="15871" max="15871" width="9.7265625" style="553" customWidth="1"/>
    <col min="15872" max="15872" width="11.7265625" style="553" customWidth="1"/>
    <col min="15873" max="15873" width="14.7265625" style="553" customWidth="1"/>
    <col min="15874" max="16123" width="9.1796875" style="553"/>
    <col min="16124" max="16124" width="8.81640625" style="553" customWidth="1"/>
    <col min="16125" max="16125" width="57.26953125" style="553" customWidth="1"/>
    <col min="16126" max="16126" width="5.26953125" style="553" bestFit="1" customWidth="1"/>
    <col min="16127" max="16127" width="9.7265625" style="553" customWidth="1"/>
    <col min="16128" max="16128" width="11.7265625" style="553" customWidth="1"/>
    <col min="16129" max="16129" width="14.7265625" style="553" customWidth="1"/>
    <col min="16130" max="16384" width="9.1796875" style="553"/>
  </cols>
  <sheetData>
    <row r="1" spans="1:6" ht="15.65" customHeight="1">
      <c r="A1" s="1044" t="s">
        <v>921</v>
      </c>
      <c r="B1" s="1045"/>
      <c r="C1" s="1045"/>
      <c r="D1" s="1045"/>
      <c r="E1" s="1045"/>
      <c r="F1" s="1046"/>
    </row>
    <row r="2" spans="1:6" ht="31.9" customHeight="1">
      <c r="A2" s="1027" t="s">
        <v>1957</v>
      </c>
      <c r="B2" s="1027"/>
      <c r="C2" s="1027"/>
      <c r="D2" s="1027"/>
      <c r="E2" s="1027"/>
      <c r="F2" s="1047"/>
    </row>
    <row r="3" spans="1:6" ht="18.649999999999999" customHeight="1">
      <c r="A3" s="256" t="s">
        <v>1223</v>
      </c>
      <c r="B3" s="257" t="s">
        <v>1989</v>
      </c>
      <c r="C3" s="258"/>
      <c r="D3" s="258"/>
      <c r="E3" s="259"/>
      <c r="F3" s="260"/>
    </row>
    <row r="4" spans="1:6" ht="19.899999999999999" customHeight="1">
      <c r="A4" s="85" t="s">
        <v>1616</v>
      </c>
      <c r="B4" s="262"/>
      <c r="C4" s="258"/>
      <c r="D4" s="258"/>
      <c r="E4" s="259"/>
      <c r="F4" s="260"/>
    </row>
    <row r="5" spans="1:6" ht="13.5" thickBot="1">
      <c r="A5" s="86"/>
      <c r="B5" s="87"/>
      <c r="C5" s="88"/>
      <c r="D5" s="88"/>
      <c r="E5" s="89"/>
      <c r="F5" s="90"/>
    </row>
    <row r="6" spans="1:6" ht="13">
      <c r="A6" s="571" t="s">
        <v>1225</v>
      </c>
      <c r="B6" s="571" t="s">
        <v>1226</v>
      </c>
      <c r="C6" s="571" t="s">
        <v>2</v>
      </c>
      <c r="D6" s="572" t="s">
        <v>3</v>
      </c>
      <c r="E6" s="573" t="s">
        <v>1227</v>
      </c>
      <c r="F6" s="573" t="s">
        <v>1228</v>
      </c>
    </row>
    <row r="7" spans="1:6" ht="13">
      <c r="A7" s="574"/>
      <c r="B7" s="575"/>
      <c r="C7" s="574"/>
      <c r="D7" s="576"/>
      <c r="E7" s="577" t="s">
        <v>1428</v>
      </c>
      <c r="F7" s="577" t="s">
        <v>1428</v>
      </c>
    </row>
    <row r="8" spans="1:6">
      <c r="A8" s="578"/>
      <c r="B8" s="579"/>
      <c r="C8" s="580"/>
      <c r="D8" s="580"/>
      <c r="E8" s="581"/>
      <c r="F8" s="582"/>
    </row>
    <row r="9" spans="1:6">
      <c r="A9" s="583"/>
      <c r="B9" s="584" t="s">
        <v>1427</v>
      </c>
      <c r="C9" s="585"/>
      <c r="D9" s="586"/>
      <c r="E9" s="587"/>
      <c r="F9" s="588"/>
    </row>
    <row r="10" spans="1:6">
      <c r="A10" s="583"/>
      <c r="B10" s="589"/>
      <c r="C10" s="585"/>
      <c r="D10" s="586"/>
      <c r="E10" s="587"/>
      <c r="F10" s="588"/>
    </row>
    <row r="11" spans="1:6" ht="28">
      <c r="A11" s="585"/>
      <c r="B11" s="590" t="s">
        <v>1429</v>
      </c>
      <c r="C11" s="585"/>
      <c r="D11" s="586"/>
      <c r="E11" s="587"/>
      <c r="F11" s="588"/>
    </row>
    <row r="12" spans="1:6" ht="9" customHeight="1">
      <c r="A12" s="591"/>
      <c r="B12" s="592"/>
      <c r="C12" s="591"/>
      <c r="D12" s="593"/>
      <c r="E12" s="594"/>
      <c r="F12" s="594"/>
    </row>
    <row r="13" spans="1:6">
      <c r="A13" s="595"/>
      <c r="B13" s="596" t="s">
        <v>1426</v>
      </c>
      <c r="C13" s="595"/>
      <c r="D13" s="597"/>
      <c r="E13" s="598"/>
      <c r="F13" s="599"/>
    </row>
    <row r="14" spans="1:6">
      <c r="A14" s="595"/>
      <c r="B14" s="600"/>
      <c r="C14" s="595"/>
      <c r="D14" s="597"/>
      <c r="E14" s="598"/>
      <c r="F14" s="599"/>
    </row>
    <row r="15" spans="1:6">
      <c r="A15" s="595"/>
      <c r="B15" s="596" t="s">
        <v>1425</v>
      </c>
      <c r="C15" s="595"/>
      <c r="D15" s="597"/>
      <c r="E15" s="598"/>
      <c r="F15" s="599"/>
    </row>
    <row r="16" spans="1:6">
      <c r="A16" s="595" t="s">
        <v>1424</v>
      </c>
      <c r="B16" s="600" t="s">
        <v>1741</v>
      </c>
      <c r="C16" s="598" t="s">
        <v>237</v>
      </c>
      <c r="D16" s="601">
        <v>0.1</v>
      </c>
      <c r="E16" s="598"/>
      <c r="F16" s="599">
        <f>D16*E16</f>
        <v>0</v>
      </c>
    </row>
    <row r="17" spans="1:6" ht="9.75" customHeight="1">
      <c r="A17" s="595"/>
      <c r="B17" s="600"/>
      <c r="C17" s="595"/>
      <c r="D17" s="602"/>
      <c r="E17" s="598"/>
      <c r="F17" s="599"/>
    </row>
    <row r="18" spans="1:6">
      <c r="A18" s="603"/>
      <c r="B18" s="604" t="s">
        <v>1423</v>
      </c>
      <c r="C18" s="603"/>
      <c r="D18" s="605"/>
      <c r="E18" s="606"/>
      <c r="F18" s="607"/>
    </row>
    <row r="19" spans="1:6" ht="28">
      <c r="A19" s="603"/>
      <c r="B19" s="608" t="s">
        <v>1664</v>
      </c>
      <c r="C19" s="603"/>
      <c r="D19" s="605"/>
      <c r="E19" s="606"/>
      <c r="F19" s="607"/>
    </row>
    <row r="20" spans="1:6">
      <c r="A20" s="603"/>
      <c r="B20" s="608"/>
      <c r="C20" s="603"/>
      <c r="D20" s="605"/>
      <c r="E20" s="606"/>
      <c r="F20" s="607"/>
    </row>
    <row r="21" spans="1:6">
      <c r="A21" s="603" t="s">
        <v>1422</v>
      </c>
      <c r="B21" s="609" t="s">
        <v>1481</v>
      </c>
      <c r="C21" s="603" t="s">
        <v>5</v>
      </c>
      <c r="D21" s="605">
        <v>1</v>
      </c>
      <c r="E21" s="598"/>
      <c r="F21" s="599">
        <f>D21*E21</f>
        <v>0</v>
      </c>
    </row>
    <row r="22" spans="1:6">
      <c r="A22" s="603"/>
      <c r="B22" s="610"/>
      <c r="C22" s="603"/>
      <c r="D22" s="605"/>
      <c r="E22" s="598"/>
      <c r="F22" s="599"/>
    </row>
    <row r="23" spans="1:6">
      <c r="A23" s="603"/>
      <c r="B23" s="604" t="s">
        <v>1667</v>
      </c>
      <c r="C23" s="603"/>
      <c r="D23" s="605"/>
      <c r="E23" s="598"/>
      <c r="F23" s="599"/>
    </row>
    <row r="24" spans="1:6" ht="28">
      <c r="A24" s="603"/>
      <c r="B24" s="608" t="s">
        <v>1668</v>
      </c>
      <c r="C24" s="603"/>
      <c r="D24" s="611"/>
      <c r="E24" s="598"/>
      <c r="F24" s="599"/>
    </row>
    <row r="25" spans="1:6">
      <c r="A25" s="603"/>
      <c r="B25" s="608"/>
      <c r="C25" s="603"/>
      <c r="D25" s="611"/>
      <c r="E25" s="598"/>
      <c r="F25" s="599"/>
    </row>
    <row r="26" spans="1:6">
      <c r="A26" s="603" t="s">
        <v>1669</v>
      </c>
      <c r="B26" s="609" t="s">
        <v>1670</v>
      </c>
      <c r="C26" s="603" t="s">
        <v>5</v>
      </c>
      <c r="D26" s="605">
        <v>1</v>
      </c>
      <c r="E26" s="598"/>
      <c r="F26" s="599">
        <f>D26*E26</f>
        <v>0</v>
      </c>
    </row>
    <row r="27" spans="1:6">
      <c r="A27" s="585"/>
      <c r="B27" s="583"/>
      <c r="C27" s="585"/>
      <c r="D27" s="612"/>
      <c r="E27" s="598"/>
      <c r="F27" s="599"/>
    </row>
    <row r="28" spans="1:6">
      <c r="A28" s="600"/>
      <c r="B28" s="596" t="s">
        <v>1421</v>
      </c>
      <c r="C28" s="595"/>
      <c r="D28" s="613"/>
      <c r="E28" s="598"/>
      <c r="F28" s="599"/>
    </row>
    <row r="29" spans="1:6">
      <c r="A29" s="614"/>
      <c r="B29" s="615" t="s">
        <v>1475</v>
      </c>
      <c r="C29" s="595"/>
      <c r="D29" s="616"/>
      <c r="E29" s="598"/>
      <c r="F29" s="599"/>
    </row>
    <row r="30" spans="1:6">
      <c r="A30" s="614"/>
      <c r="B30" s="615"/>
      <c r="C30" s="595"/>
      <c r="D30" s="616"/>
      <c r="E30" s="598"/>
      <c r="F30" s="599"/>
    </row>
    <row r="31" spans="1:6">
      <c r="A31" s="617"/>
      <c r="B31" s="584" t="s">
        <v>1420</v>
      </c>
      <c r="C31" s="618"/>
      <c r="D31" s="613"/>
      <c r="E31" s="598"/>
      <c r="F31" s="599"/>
    </row>
    <row r="32" spans="1:6">
      <c r="A32" s="618" t="s">
        <v>1484</v>
      </c>
      <c r="B32" s="619" t="s">
        <v>1742</v>
      </c>
      <c r="C32" s="618" t="s">
        <v>1419</v>
      </c>
      <c r="D32" s="620">
        <v>20</v>
      </c>
      <c r="E32" s="598"/>
      <c r="F32" s="599">
        <f>D32*E32</f>
        <v>0</v>
      </c>
    </row>
    <row r="33" spans="1:6">
      <c r="A33" s="614"/>
      <c r="B33" s="615"/>
      <c r="C33" s="595"/>
      <c r="D33" s="616"/>
      <c r="E33" s="598"/>
      <c r="F33" s="599"/>
    </row>
    <row r="34" spans="1:6">
      <c r="A34" s="614"/>
      <c r="B34" s="621" t="s">
        <v>1430</v>
      </c>
      <c r="C34" s="595"/>
      <c r="D34" s="616"/>
      <c r="E34" s="598"/>
      <c r="F34" s="599"/>
    </row>
    <row r="35" spans="1:6">
      <c r="A35" s="614"/>
      <c r="B35" s="615"/>
      <c r="C35" s="595"/>
      <c r="D35" s="616"/>
      <c r="E35" s="598"/>
      <c r="F35" s="599"/>
    </row>
    <row r="36" spans="1:6" ht="28">
      <c r="A36" s="614"/>
      <c r="B36" s="622" t="s">
        <v>1743</v>
      </c>
      <c r="C36" s="595"/>
      <c r="D36" s="616"/>
      <c r="E36" s="598"/>
      <c r="F36" s="599"/>
    </row>
    <row r="37" spans="1:6">
      <c r="A37" s="614"/>
      <c r="B37" s="623"/>
      <c r="C37" s="614"/>
      <c r="D37" s="624"/>
      <c r="E37" s="598"/>
      <c r="F37" s="599"/>
    </row>
    <row r="38" spans="1:6">
      <c r="A38" s="595" t="s">
        <v>1476</v>
      </c>
      <c r="B38" s="619" t="s">
        <v>1744</v>
      </c>
      <c r="C38" s="595" t="s">
        <v>1419</v>
      </c>
      <c r="D38" s="625">
        <v>41.5</v>
      </c>
      <c r="E38" s="598"/>
      <c r="F38" s="599">
        <f>D38*E38</f>
        <v>0</v>
      </c>
    </row>
    <row r="39" spans="1:6">
      <c r="A39" s="614"/>
      <c r="B39" s="626"/>
      <c r="C39" s="595"/>
      <c r="D39" s="616"/>
      <c r="E39" s="627"/>
      <c r="F39" s="628"/>
    </row>
    <row r="40" spans="1:6">
      <c r="A40" s="614"/>
      <c r="B40" s="629" t="s">
        <v>1457</v>
      </c>
      <c r="C40" s="595"/>
      <c r="D40" s="616"/>
      <c r="E40" s="627"/>
      <c r="F40" s="630"/>
    </row>
    <row r="41" spans="1:6" ht="42">
      <c r="A41" s="631" t="s">
        <v>1745</v>
      </c>
      <c r="B41" s="632" t="s">
        <v>1746</v>
      </c>
      <c r="C41" s="595" t="s">
        <v>769</v>
      </c>
      <c r="D41" s="633">
        <v>1</v>
      </c>
      <c r="E41" s="634"/>
      <c r="F41" s="588">
        <f>D41*E41</f>
        <v>0</v>
      </c>
    </row>
    <row r="42" spans="1:6">
      <c r="A42" s="631"/>
      <c r="B42" s="635"/>
      <c r="C42" s="595"/>
      <c r="D42" s="616"/>
      <c r="E42" s="634"/>
      <c r="F42" s="588"/>
    </row>
    <row r="43" spans="1:6">
      <c r="A43" s="614"/>
      <c r="B43" s="636" t="s">
        <v>1747</v>
      </c>
      <c r="C43" s="595"/>
      <c r="D43" s="616"/>
      <c r="E43" s="634"/>
      <c r="F43" s="588"/>
    </row>
    <row r="44" spans="1:6" ht="47.25" customHeight="1">
      <c r="A44" s="631" t="s">
        <v>1748</v>
      </c>
      <c r="B44" s="632" t="s">
        <v>1749</v>
      </c>
      <c r="C44" s="595" t="s">
        <v>769</v>
      </c>
      <c r="D44" s="633">
        <v>1</v>
      </c>
      <c r="E44" s="634"/>
      <c r="F44" s="599">
        <f>D44*E44</f>
        <v>0</v>
      </c>
    </row>
    <row r="45" spans="1:6">
      <c r="A45" s="631"/>
      <c r="B45" s="635"/>
      <c r="C45" s="595"/>
      <c r="D45" s="616"/>
      <c r="E45" s="598"/>
      <c r="F45" s="599"/>
    </row>
    <row r="46" spans="1:6">
      <c r="A46" s="637"/>
      <c r="B46" s="638"/>
      <c r="C46" s="639"/>
      <c r="D46" s="1089" t="s">
        <v>1258</v>
      </c>
      <c r="E46" s="1090"/>
      <c r="F46" s="640">
        <f>SUM(F8:F45)</f>
        <v>0</v>
      </c>
    </row>
    <row r="47" spans="1:6" ht="12" customHeight="1">
      <c r="A47" s="631"/>
      <c r="B47" s="635"/>
      <c r="C47" s="595"/>
      <c r="D47" s="616"/>
      <c r="E47" s="598"/>
      <c r="F47" s="599"/>
    </row>
    <row r="48" spans="1:6">
      <c r="A48" s="603"/>
      <c r="B48" s="604" t="s">
        <v>1750</v>
      </c>
      <c r="C48" s="603"/>
      <c r="D48" s="641"/>
      <c r="E48" s="642"/>
      <c r="F48" s="599"/>
    </row>
    <row r="49" spans="1:6" ht="9" customHeight="1">
      <c r="A49" s="603"/>
      <c r="B49" s="643"/>
      <c r="C49" s="603"/>
      <c r="D49" s="641"/>
      <c r="E49" s="642"/>
      <c r="F49" s="599"/>
    </row>
    <row r="50" spans="1:6">
      <c r="A50" s="603"/>
      <c r="B50" s="604" t="s">
        <v>220</v>
      </c>
      <c r="C50" s="603"/>
      <c r="D50" s="641"/>
      <c r="E50" s="642"/>
      <c r="F50" s="599"/>
    </row>
    <row r="51" spans="1:6" ht="28">
      <c r="A51" s="603"/>
      <c r="B51" s="644" t="s">
        <v>1751</v>
      </c>
      <c r="C51" s="603"/>
      <c r="D51" s="641"/>
      <c r="E51" s="642"/>
      <c r="F51" s="599"/>
    </row>
    <row r="52" spans="1:6">
      <c r="A52" s="603"/>
      <c r="B52" s="609"/>
      <c r="C52" s="603"/>
      <c r="D52" s="641"/>
      <c r="E52" s="642"/>
      <c r="F52" s="599"/>
    </row>
    <row r="53" spans="1:6" ht="40.5" customHeight="1">
      <c r="A53" s="645" t="s">
        <v>1752</v>
      </c>
      <c r="B53" s="646" t="s">
        <v>1753</v>
      </c>
      <c r="C53" s="645" t="s">
        <v>1419</v>
      </c>
      <c r="D53" s="647">
        <v>3.9</v>
      </c>
      <c r="E53" s="648"/>
      <c r="F53" s="649">
        <f>D53*E53</f>
        <v>0</v>
      </c>
    </row>
    <row r="54" spans="1:6">
      <c r="A54" s="650"/>
      <c r="B54" s="651"/>
      <c r="C54" s="645"/>
      <c r="D54" s="647"/>
      <c r="E54" s="652"/>
      <c r="F54" s="653"/>
    </row>
    <row r="55" spans="1:6" ht="42">
      <c r="A55" s="595" t="s">
        <v>1754</v>
      </c>
      <c r="B55" s="632" t="s">
        <v>1755</v>
      </c>
      <c r="C55" s="645" t="s">
        <v>1419</v>
      </c>
      <c r="D55" s="647">
        <v>4.0999999999999996</v>
      </c>
      <c r="E55" s="648"/>
      <c r="F55" s="654">
        <f>E55*D55</f>
        <v>0</v>
      </c>
    </row>
    <row r="56" spans="1:6">
      <c r="A56" s="595"/>
      <c r="B56" s="584"/>
      <c r="C56" s="655"/>
      <c r="D56" s="656"/>
      <c r="E56" s="654"/>
      <c r="F56" s="654"/>
    </row>
    <row r="57" spans="1:6" ht="42">
      <c r="A57" s="595" t="s">
        <v>1756</v>
      </c>
      <c r="B57" s="632" t="s">
        <v>1757</v>
      </c>
      <c r="C57" s="645" t="s">
        <v>1419</v>
      </c>
      <c r="D57" s="647">
        <v>8.8000000000000007</v>
      </c>
      <c r="E57" s="648"/>
      <c r="F57" s="654">
        <f>E57*D57</f>
        <v>0</v>
      </c>
    </row>
    <row r="58" spans="1:6">
      <c r="A58" s="657"/>
      <c r="B58" s="658"/>
      <c r="C58" s="657"/>
      <c r="D58" s="659"/>
      <c r="E58" s="660"/>
      <c r="F58" s="599"/>
    </row>
    <row r="59" spans="1:6">
      <c r="A59" s="600"/>
      <c r="B59" s="596" t="s">
        <v>1758</v>
      </c>
      <c r="C59" s="595"/>
      <c r="D59" s="597"/>
      <c r="E59" s="598"/>
      <c r="F59" s="599"/>
    </row>
    <row r="60" spans="1:6">
      <c r="A60" s="595"/>
      <c r="B60" s="619"/>
      <c r="C60" s="595"/>
      <c r="D60" s="597"/>
      <c r="E60" s="598"/>
      <c r="F60" s="599"/>
    </row>
    <row r="61" spans="1:6" ht="28">
      <c r="A61" s="595" t="s">
        <v>1759</v>
      </c>
      <c r="B61" s="661" t="s">
        <v>1760</v>
      </c>
      <c r="C61" s="595" t="s">
        <v>1418</v>
      </c>
      <c r="D61" s="597">
        <v>35</v>
      </c>
      <c r="E61" s="598"/>
      <c r="F61" s="599">
        <f>D61*E61</f>
        <v>0</v>
      </c>
    </row>
    <row r="62" spans="1:6" ht="9.75" customHeight="1">
      <c r="A62" s="595"/>
      <c r="B62" s="619"/>
      <c r="C62" s="595"/>
      <c r="D62" s="597"/>
      <c r="E62" s="598"/>
      <c r="F62" s="599"/>
    </row>
    <row r="63" spans="1:6">
      <c r="A63" s="614"/>
      <c r="B63" s="629" t="s">
        <v>1431</v>
      </c>
      <c r="C63" s="595"/>
      <c r="D63" s="662"/>
      <c r="E63" s="598"/>
      <c r="F63" s="599"/>
    </row>
    <row r="64" spans="1:6" ht="9.75" customHeight="1">
      <c r="A64" s="614"/>
      <c r="B64" s="635"/>
      <c r="C64" s="595"/>
      <c r="D64" s="662"/>
      <c r="E64" s="598"/>
      <c r="F64" s="599"/>
    </row>
    <row r="65" spans="1:6">
      <c r="A65" s="614"/>
      <c r="B65" s="629" t="s">
        <v>1432</v>
      </c>
      <c r="C65" s="595"/>
      <c r="D65" s="662"/>
      <c r="E65" s="598"/>
      <c r="F65" s="599"/>
    </row>
    <row r="66" spans="1:6">
      <c r="A66" s="614"/>
      <c r="B66" s="635"/>
      <c r="C66" s="595"/>
      <c r="D66" s="662"/>
      <c r="E66" s="598"/>
      <c r="F66" s="599"/>
    </row>
    <row r="67" spans="1:6">
      <c r="A67" s="614"/>
      <c r="B67" s="663" t="s">
        <v>1433</v>
      </c>
      <c r="C67" s="595"/>
      <c r="D67" s="662"/>
      <c r="E67" s="598"/>
      <c r="F67" s="599"/>
    </row>
    <row r="68" spans="1:6">
      <c r="A68" s="614"/>
      <c r="B68" s="663"/>
      <c r="C68" s="595"/>
      <c r="D68" s="662"/>
      <c r="E68" s="598"/>
      <c r="F68" s="599"/>
    </row>
    <row r="69" spans="1:6">
      <c r="A69" s="614"/>
      <c r="B69" s="621" t="s">
        <v>1434</v>
      </c>
      <c r="C69" s="595"/>
      <c r="D69" s="662"/>
      <c r="E69" s="598"/>
      <c r="F69" s="599"/>
    </row>
    <row r="70" spans="1:6" ht="6.75" customHeight="1">
      <c r="A70" s="614"/>
      <c r="B70" s="635"/>
      <c r="C70" s="595"/>
      <c r="D70" s="662"/>
      <c r="E70" s="598"/>
      <c r="F70" s="599"/>
    </row>
    <row r="71" spans="1:6" ht="42">
      <c r="A71" s="614"/>
      <c r="B71" s="622" t="s">
        <v>1761</v>
      </c>
      <c r="C71" s="595"/>
      <c r="D71" s="662"/>
      <c r="E71" s="598"/>
      <c r="F71" s="599"/>
    </row>
    <row r="72" spans="1:6">
      <c r="A72" s="614"/>
      <c r="B72" s="635"/>
      <c r="C72" s="595"/>
      <c r="D72" s="662"/>
      <c r="E72" s="598"/>
      <c r="F72" s="599"/>
    </row>
    <row r="73" spans="1:6">
      <c r="A73" s="614" t="s">
        <v>1435</v>
      </c>
      <c r="B73" s="635" t="s">
        <v>1436</v>
      </c>
      <c r="C73" s="595" t="s">
        <v>1419</v>
      </c>
      <c r="D73" s="662">
        <v>2.2999999999999998</v>
      </c>
      <c r="E73" s="598"/>
      <c r="F73" s="599">
        <f>D73*E73</f>
        <v>0</v>
      </c>
    </row>
    <row r="74" spans="1:6">
      <c r="A74" s="614"/>
      <c r="B74" s="664"/>
      <c r="C74" s="595"/>
      <c r="D74" s="662"/>
      <c r="E74" s="598"/>
      <c r="F74" s="599"/>
    </row>
    <row r="75" spans="1:6">
      <c r="A75" s="614"/>
      <c r="B75" s="621" t="s">
        <v>1762</v>
      </c>
      <c r="C75" s="595"/>
      <c r="D75" s="662"/>
      <c r="E75" s="598"/>
      <c r="F75" s="599"/>
    </row>
    <row r="76" spans="1:6" ht="6" customHeight="1">
      <c r="A76" s="614"/>
      <c r="B76" s="635"/>
      <c r="C76" s="595"/>
      <c r="D76" s="662"/>
      <c r="E76" s="598"/>
      <c r="F76" s="599"/>
    </row>
    <row r="77" spans="1:6" ht="42.75" customHeight="1">
      <c r="A77" s="614"/>
      <c r="B77" s="622" t="s">
        <v>1763</v>
      </c>
      <c r="C77" s="595"/>
      <c r="D77" s="662"/>
      <c r="E77" s="598"/>
      <c r="F77" s="599"/>
    </row>
    <row r="78" spans="1:6">
      <c r="A78" s="614"/>
      <c r="B78" s="635"/>
      <c r="C78" s="595"/>
      <c r="D78" s="662"/>
      <c r="E78" s="598"/>
      <c r="F78" s="599"/>
    </row>
    <row r="79" spans="1:6">
      <c r="A79" s="614" t="s">
        <v>1437</v>
      </c>
      <c r="B79" s="635" t="s">
        <v>1436</v>
      </c>
      <c r="C79" s="595" t="s">
        <v>1419</v>
      </c>
      <c r="D79" s="597">
        <v>3.8</v>
      </c>
      <c r="E79" s="598"/>
      <c r="F79" s="599">
        <f>D79*E79</f>
        <v>0</v>
      </c>
    </row>
    <row r="80" spans="1:6" ht="12" customHeight="1">
      <c r="A80" s="614"/>
      <c r="B80" s="664"/>
      <c r="C80" s="595"/>
      <c r="D80" s="662"/>
      <c r="E80" s="598"/>
      <c r="F80" s="599"/>
    </row>
    <row r="81" spans="1:6">
      <c r="A81" s="614"/>
      <c r="B81" s="615" t="s">
        <v>1438</v>
      </c>
      <c r="C81" s="595"/>
      <c r="D81" s="662"/>
      <c r="E81" s="598"/>
      <c r="F81" s="599"/>
    </row>
    <row r="82" spans="1:6" ht="9.75" customHeight="1">
      <c r="A82" s="614"/>
      <c r="B82" s="664"/>
      <c r="C82" s="595"/>
      <c r="D82" s="662"/>
      <c r="E82" s="598"/>
      <c r="F82" s="599"/>
    </row>
    <row r="83" spans="1:6">
      <c r="A83" s="614"/>
      <c r="B83" s="621" t="s">
        <v>1439</v>
      </c>
      <c r="C83" s="595"/>
      <c r="D83" s="662"/>
      <c r="E83" s="598"/>
      <c r="F83" s="599"/>
    </row>
    <row r="84" spans="1:6" ht="28">
      <c r="A84" s="614"/>
      <c r="B84" s="665" t="s">
        <v>1764</v>
      </c>
      <c r="C84" s="595"/>
      <c r="D84" s="662"/>
      <c r="E84" s="598"/>
      <c r="F84" s="599"/>
    </row>
    <row r="85" spans="1:6" ht="9.75" customHeight="1">
      <c r="A85" s="614"/>
      <c r="B85" s="635"/>
      <c r="C85" s="595"/>
      <c r="D85" s="662"/>
      <c r="E85" s="598"/>
      <c r="F85" s="599"/>
    </row>
    <row r="86" spans="1:6">
      <c r="A86" s="631" t="s">
        <v>1440</v>
      </c>
      <c r="B86" s="635" t="s">
        <v>1441</v>
      </c>
      <c r="C86" s="595" t="s">
        <v>1419</v>
      </c>
      <c r="D86" s="662">
        <v>1.9</v>
      </c>
      <c r="E86" s="598"/>
      <c r="F86" s="599">
        <f>D86*E86</f>
        <v>0</v>
      </c>
    </row>
    <row r="87" spans="1:6">
      <c r="A87" s="631"/>
      <c r="B87" s="635"/>
      <c r="C87" s="595"/>
      <c r="D87" s="662"/>
      <c r="E87" s="598"/>
      <c r="F87" s="599"/>
    </row>
    <row r="88" spans="1:6">
      <c r="A88" s="614"/>
      <c r="B88" s="663" t="s">
        <v>1442</v>
      </c>
      <c r="C88" s="595"/>
      <c r="D88" s="662"/>
      <c r="E88" s="598"/>
      <c r="F88" s="599"/>
    </row>
    <row r="89" spans="1:6" ht="8.25" customHeight="1">
      <c r="A89" s="614"/>
      <c r="B89" s="635"/>
      <c r="C89" s="595"/>
      <c r="D89" s="662"/>
      <c r="E89" s="598"/>
      <c r="F89" s="599"/>
    </row>
    <row r="90" spans="1:6" ht="28">
      <c r="A90" s="614"/>
      <c r="B90" s="666" t="s">
        <v>1765</v>
      </c>
      <c r="C90" s="595"/>
      <c r="D90" s="662"/>
      <c r="E90" s="598"/>
      <c r="F90" s="599"/>
    </row>
    <row r="91" spans="1:6">
      <c r="A91" s="614"/>
      <c r="B91" s="635"/>
      <c r="C91" s="595"/>
      <c r="D91" s="662"/>
      <c r="E91" s="598"/>
      <c r="F91" s="599"/>
    </row>
    <row r="92" spans="1:6">
      <c r="A92" s="667" t="s">
        <v>1766</v>
      </c>
      <c r="B92" s="635" t="s">
        <v>1486</v>
      </c>
      <c r="C92" s="595" t="s">
        <v>1419</v>
      </c>
      <c r="D92" s="662">
        <v>4.2</v>
      </c>
      <c r="E92" s="598"/>
      <c r="F92" s="599">
        <f>D92*E92</f>
        <v>0</v>
      </c>
    </row>
    <row r="93" spans="1:6" hidden="1">
      <c r="A93" s="631"/>
      <c r="B93" s="635"/>
      <c r="C93" s="595"/>
      <c r="D93" s="662"/>
      <c r="E93" s="598"/>
      <c r="F93" s="599"/>
    </row>
    <row r="94" spans="1:6">
      <c r="A94" s="614"/>
      <c r="B94" s="615"/>
      <c r="C94" s="595"/>
      <c r="D94" s="616"/>
      <c r="E94" s="598"/>
      <c r="F94" s="599"/>
    </row>
    <row r="95" spans="1:6">
      <c r="A95" s="637"/>
      <c r="B95" s="638"/>
      <c r="C95" s="639"/>
      <c r="D95" s="1089" t="s">
        <v>1258</v>
      </c>
      <c r="E95" s="1090"/>
      <c r="F95" s="640">
        <f>SUM(F47:F94)</f>
        <v>0</v>
      </c>
    </row>
    <row r="96" spans="1:6">
      <c r="A96" s="614"/>
      <c r="B96" s="615"/>
      <c r="C96" s="595"/>
      <c r="D96" s="616"/>
      <c r="E96" s="598"/>
      <c r="F96" s="599"/>
    </row>
    <row r="97" spans="1:6">
      <c r="A97" s="668"/>
      <c r="B97" s="669" t="s">
        <v>1485</v>
      </c>
      <c r="C97" s="657"/>
      <c r="D97" s="659"/>
      <c r="E97" s="598"/>
      <c r="F97" s="599"/>
    </row>
    <row r="98" spans="1:6" ht="6" customHeight="1">
      <c r="A98" s="668"/>
      <c r="B98" s="658"/>
      <c r="C98" s="657"/>
      <c r="D98" s="659"/>
      <c r="E98" s="598"/>
      <c r="F98" s="599"/>
    </row>
    <row r="99" spans="1:6">
      <c r="A99" s="614"/>
      <c r="B99" s="663" t="s">
        <v>1442</v>
      </c>
      <c r="C99" s="595"/>
      <c r="D99" s="662"/>
      <c r="E99" s="598"/>
      <c r="F99" s="599"/>
    </row>
    <row r="100" spans="1:6" ht="28">
      <c r="A100" s="614"/>
      <c r="B100" s="666" t="s">
        <v>1767</v>
      </c>
      <c r="C100" s="595"/>
      <c r="D100" s="662"/>
      <c r="E100" s="598"/>
      <c r="F100" s="599"/>
    </row>
    <row r="101" spans="1:6" ht="6" customHeight="1">
      <c r="A101" s="614"/>
      <c r="B101" s="635"/>
      <c r="C101" s="595"/>
      <c r="D101" s="662"/>
      <c r="E101" s="598"/>
      <c r="F101" s="599"/>
    </row>
    <row r="102" spans="1:6">
      <c r="A102" s="670" t="s">
        <v>1443</v>
      </c>
      <c r="B102" s="619" t="s">
        <v>1486</v>
      </c>
      <c r="C102" s="595" t="s">
        <v>1419</v>
      </c>
      <c r="D102" s="662">
        <v>2.6</v>
      </c>
      <c r="E102" s="598"/>
      <c r="F102" s="599">
        <f>D102*E102</f>
        <v>0</v>
      </c>
    </row>
    <row r="103" spans="1:6" ht="7.5" customHeight="1">
      <c r="A103" s="671"/>
      <c r="B103" s="672"/>
      <c r="C103" s="603"/>
      <c r="D103" s="641"/>
      <c r="E103" s="598"/>
      <c r="F103" s="599"/>
    </row>
    <row r="104" spans="1:6">
      <c r="A104" s="671"/>
      <c r="B104" s="672" t="s">
        <v>1487</v>
      </c>
      <c r="C104" s="603"/>
      <c r="D104" s="641"/>
      <c r="E104" s="598"/>
      <c r="F104" s="599"/>
    </row>
    <row r="105" spans="1:6" ht="28">
      <c r="A105" s="603"/>
      <c r="B105" s="666" t="s">
        <v>1768</v>
      </c>
      <c r="C105" s="603"/>
      <c r="D105" s="641"/>
      <c r="E105" s="598"/>
      <c r="F105" s="599"/>
    </row>
    <row r="106" spans="1:6" ht="7.5" customHeight="1">
      <c r="A106" s="670"/>
      <c r="B106" s="673"/>
      <c r="C106" s="674"/>
      <c r="D106" s="675"/>
      <c r="E106" s="598"/>
      <c r="F106" s="599"/>
    </row>
    <row r="107" spans="1:6" ht="16">
      <c r="A107" s="670" t="s">
        <v>1488</v>
      </c>
      <c r="B107" s="658" t="s">
        <v>1951</v>
      </c>
      <c r="C107" s="674" t="s">
        <v>1419</v>
      </c>
      <c r="D107" s="659">
        <v>0.6</v>
      </c>
      <c r="E107" s="598"/>
      <c r="F107" s="599">
        <f>D107*E107</f>
        <v>0</v>
      </c>
    </row>
    <row r="108" spans="1:6" ht="9.75" customHeight="1">
      <c r="A108" s="614"/>
      <c r="B108" s="615"/>
      <c r="C108" s="595"/>
      <c r="D108" s="616"/>
      <c r="E108" s="598"/>
      <c r="F108" s="599"/>
    </row>
    <row r="109" spans="1:6">
      <c r="A109" s="614"/>
      <c r="B109" s="615" t="s">
        <v>1444</v>
      </c>
      <c r="C109" s="595"/>
      <c r="D109" s="616"/>
      <c r="E109" s="598"/>
      <c r="F109" s="599"/>
    </row>
    <row r="110" spans="1:6" ht="7.5" customHeight="1">
      <c r="A110" s="614"/>
      <c r="B110" s="664"/>
      <c r="C110" s="595"/>
      <c r="D110" s="616"/>
      <c r="E110" s="598"/>
      <c r="F110" s="599"/>
    </row>
    <row r="111" spans="1:6">
      <c r="A111" s="667"/>
      <c r="B111" s="676" t="s">
        <v>1445</v>
      </c>
      <c r="C111" s="603"/>
      <c r="D111" s="611"/>
      <c r="E111" s="598"/>
      <c r="F111" s="599"/>
    </row>
    <row r="112" spans="1:6" ht="5.25" customHeight="1">
      <c r="A112" s="595"/>
      <c r="B112" s="677"/>
      <c r="C112" s="595"/>
      <c r="D112" s="625"/>
      <c r="E112" s="598"/>
      <c r="F112" s="599"/>
    </row>
    <row r="113" spans="1:6">
      <c r="A113" s="595"/>
      <c r="B113" s="583" t="s">
        <v>1446</v>
      </c>
      <c r="C113" s="595"/>
      <c r="D113" s="613"/>
      <c r="E113" s="678"/>
      <c r="F113" s="679"/>
    </row>
    <row r="114" spans="1:6">
      <c r="A114" s="595"/>
      <c r="B114" s="583"/>
      <c r="C114" s="595"/>
      <c r="D114" s="613"/>
      <c r="E114" s="678"/>
      <c r="F114" s="679"/>
    </row>
    <row r="115" spans="1:6">
      <c r="A115" s="617"/>
      <c r="B115" s="680" t="s">
        <v>1447</v>
      </c>
      <c r="C115" s="595"/>
      <c r="D115" s="597"/>
      <c r="E115" s="678"/>
      <c r="F115" s="679"/>
    </row>
    <row r="116" spans="1:6" ht="8.25" customHeight="1">
      <c r="A116" s="617"/>
      <c r="B116" s="677"/>
      <c r="C116" s="595"/>
      <c r="D116" s="597"/>
      <c r="E116" s="678"/>
      <c r="F116" s="679"/>
    </row>
    <row r="117" spans="1:6">
      <c r="A117" s="595" t="s">
        <v>1769</v>
      </c>
      <c r="B117" s="677" t="s">
        <v>1770</v>
      </c>
      <c r="C117" s="595" t="s">
        <v>1418</v>
      </c>
      <c r="D117" s="597">
        <v>1.3</v>
      </c>
      <c r="E117" s="598"/>
      <c r="F117" s="599">
        <f>D117*E117</f>
        <v>0</v>
      </c>
    </row>
    <row r="118" spans="1:6" ht="8.25" customHeight="1">
      <c r="A118" s="603"/>
      <c r="B118" s="609"/>
      <c r="C118" s="603"/>
      <c r="D118" s="681"/>
      <c r="E118" s="598"/>
      <c r="F118" s="599"/>
    </row>
    <row r="119" spans="1:6">
      <c r="A119" s="603"/>
      <c r="B119" s="682" t="s">
        <v>1448</v>
      </c>
      <c r="C119" s="603"/>
      <c r="D119" s="681"/>
      <c r="E119" s="598"/>
      <c r="F119" s="599"/>
    </row>
    <row r="120" spans="1:6" ht="6.75" customHeight="1">
      <c r="A120" s="603"/>
      <c r="B120" s="610"/>
      <c r="C120" s="603"/>
      <c r="D120" s="681"/>
      <c r="E120" s="598"/>
      <c r="F120" s="599"/>
    </row>
    <row r="121" spans="1:6">
      <c r="A121" s="603"/>
      <c r="B121" s="608" t="s">
        <v>1449</v>
      </c>
      <c r="C121" s="603"/>
      <c r="D121" s="681"/>
      <c r="E121" s="598"/>
      <c r="F121" s="599"/>
    </row>
    <row r="122" spans="1:6" ht="4.5" customHeight="1">
      <c r="A122" s="603"/>
      <c r="B122" s="608"/>
      <c r="C122" s="603"/>
      <c r="D122" s="681"/>
      <c r="E122" s="598"/>
      <c r="F122" s="599"/>
    </row>
    <row r="123" spans="1:6">
      <c r="A123" s="595" t="s">
        <v>1458</v>
      </c>
      <c r="B123" s="677" t="s">
        <v>1770</v>
      </c>
      <c r="C123" s="595" t="s">
        <v>1418</v>
      </c>
      <c r="D123" s="597">
        <v>8.9</v>
      </c>
      <c r="E123" s="598"/>
      <c r="F123" s="599">
        <f>D123*E123</f>
        <v>0</v>
      </c>
    </row>
    <row r="124" spans="1:6" ht="6" customHeight="1">
      <c r="A124" s="667"/>
      <c r="B124" s="683"/>
      <c r="C124" s="603"/>
      <c r="D124" s="681"/>
      <c r="E124" s="598"/>
      <c r="F124" s="599"/>
    </row>
    <row r="125" spans="1:6">
      <c r="A125" s="667"/>
      <c r="B125" s="684" t="s">
        <v>1450</v>
      </c>
      <c r="C125" s="603"/>
      <c r="D125" s="681"/>
      <c r="E125" s="598"/>
      <c r="F125" s="599"/>
    </row>
    <row r="126" spans="1:6" ht="6" customHeight="1">
      <c r="A126" s="667"/>
      <c r="B126" s="685"/>
      <c r="C126" s="603"/>
      <c r="D126" s="681"/>
      <c r="E126" s="598"/>
      <c r="F126" s="599"/>
    </row>
    <row r="127" spans="1:6">
      <c r="A127" s="667"/>
      <c r="B127" s="686" t="s">
        <v>1771</v>
      </c>
      <c r="C127" s="603"/>
      <c r="D127" s="681"/>
      <c r="E127" s="598"/>
      <c r="F127" s="599"/>
    </row>
    <row r="128" spans="1:6" ht="6" customHeight="1">
      <c r="A128" s="667"/>
      <c r="B128" s="687"/>
      <c r="C128" s="603"/>
      <c r="D128" s="681"/>
      <c r="E128" s="598"/>
      <c r="F128" s="599"/>
    </row>
    <row r="129" spans="1:6">
      <c r="A129" s="667"/>
      <c r="B129" s="680" t="s">
        <v>1772</v>
      </c>
      <c r="C129" s="603"/>
      <c r="D129" s="611"/>
      <c r="E129" s="598"/>
      <c r="F129" s="599"/>
    </row>
    <row r="130" spans="1:6" ht="4.5" customHeight="1">
      <c r="A130" s="667"/>
      <c r="B130" s="685"/>
      <c r="C130" s="603"/>
      <c r="D130" s="611"/>
      <c r="E130" s="598"/>
      <c r="F130" s="599"/>
    </row>
    <row r="131" spans="1:6">
      <c r="A131" s="667" t="s">
        <v>1451</v>
      </c>
      <c r="B131" s="685" t="s">
        <v>1452</v>
      </c>
      <c r="C131" s="603" t="s">
        <v>1773</v>
      </c>
      <c r="D131" s="688">
        <v>105</v>
      </c>
      <c r="E131" s="598"/>
      <c r="F131" s="599">
        <f>D131*E131</f>
        <v>0</v>
      </c>
    </row>
    <row r="132" spans="1:6" ht="5.25" customHeight="1">
      <c r="A132" s="689"/>
      <c r="B132" s="690"/>
      <c r="C132" s="657"/>
      <c r="D132" s="691"/>
      <c r="E132" s="598"/>
      <c r="F132" s="599"/>
    </row>
    <row r="133" spans="1:6">
      <c r="A133" s="603"/>
      <c r="B133" s="604" t="s">
        <v>1489</v>
      </c>
      <c r="C133" s="603"/>
      <c r="D133" s="692"/>
      <c r="E133" s="598"/>
      <c r="F133" s="599"/>
    </row>
    <row r="134" spans="1:6" ht="6.75" customHeight="1">
      <c r="A134" s="603"/>
      <c r="B134" s="610"/>
      <c r="C134" s="603"/>
      <c r="D134" s="692"/>
      <c r="E134" s="598"/>
      <c r="F134" s="599"/>
    </row>
    <row r="135" spans="1:6" ht="42">
      <c r="A135" s="603"/>
      <c r="B135" s="608" t="s">
        <v>1774</v>
      </c>
      <c r="C135" s="603"/>
      <c r="D135" s="692"/>
      <c r="E135" s="598"/>
      <c r="F135" s="599"/>
    </row>
    <row r="136" spans="1:6" ht="7.5" customHeight="1">
      <c r="A136" s="603"/>
      <c r="B136" s="610"/>
      <c r="C136" s="603"/>
      <c r="D136" s="692"/>
      <c r="E136" s="642"/>
      <c r="F136" s="599"/>
    </row>
    <row r="137" spans="1:6">
      <c r="A137" s="603" t="s">
        <v>1490</v>
      </c>
      <c r="B137" s="610" t="s">
        <v>1775</v>
      </c>
      <c r="C137" s="603" t="s">
        <v>1418</v>
      </c>
      <c r="D137" s="611">
        <v>66</v>
      </c>
      <c r="E137" s="598"/>
      <c r="F137" s="599">
        <f>D137*E137</f>
        <v>0</v>
      </c>
    </row>
    <row r="138" spans="1:6" ht="9.75" customHeight="1">
      <c r="A138" s="614"/>
      <c r="B138" s="693"/>
      <c r="C138" s="614"/>
      <c r="D138" s="694"/>
      <c r="E138" s="598"/>
      <c r="F138" s="599"/>
    </row>
    <row r="139" spans="1:6">
      <c r="A139" s="695"/>
      <c r="B139" s="696" t="s">
        <v>1453</v>
      </c>
      <c r="C139" s="695"/>
      <c r="D139" s="697"/>
      <c r="E139" s="598"/>
      <c r="F139" s="599"/>
    </row>
    <row r="140" spans="1:6" ht="5.25" customHeight="1">
      <c r="A140" s="695"/>
      <c r="B140" s="698"/>
      <c r="C140" s="695"/>
      <c r="D140" s="697"/>
      <c r="E140" s="598"/>
      <c r="F140" s="599"/>
    </row>
    <row r="141" spans="1:6">
      <c r="A141" s="614"/>
      <c r="B141" s="699" t="s">
        <v>1776</v>
      </c>
      <c r="C141" s="614"/>
      <c r="D141" s="624"/>
      <c r="E141" s="598"/>
      <c r="F141" s="599"/>
    </row>
    <row r="142" spans="1:6" ht="7.5" customHeight="1">
      <c r="A142" s="614"/>
      <c r="B142" s="699"/>
      <c r="C142" s="614"/>
      <c r="D142" s="624"/>
      <c r="E142" s="598"/>
      <c r="F142" s="599"/>
    </row>
    <row r="143" spans="1:6">
      <c r="A143" s="614"/>
      <c r="B143" s="700" t="s">
        <v>1454</v>
      </c>
      <c r="C143" s="614"/>
      <c r="D143" s="624"/>
      <c r="E143" s="598"/>
      <c r="F143" s="599"/>
    </row>
    <row r="144" spans="1:6" ht="9" customHeight="1">
      <c r="A144" s="614"/>
      <c r="B144" s="693"/>
      <c r="C144" s="701"/>
      <c r="D144" s="694"/>
      <c r="E144" s="598"/>
      <c r="F144" s="599"/>
    </row>
    <row r="145" spans="1:6">
      <c r="A145" s="614" t="s">
        <v>1777</v>
      </c>
      <c r="B145" s="693" t="s">
        <v>1455</v>
      </c>
      <c r="C145" s="603" t="s">
        <v>1418</v>
      </c>
      <c r="D145" s="611">
        <v>16.399999999999999</v>
      </c>
      <c r="E145" s="598"/>
      <c r="F145" s="599">
        <f>D145*E145</f>
        <v>0</v>
      </c>
    </row>
    <row r="146" spans="1:6">
      <c r="A146" s="614"/>
      <c r="B146" s="693"/>
      <c r="C146" s="614"/>
      <c r="D146" s="694"/>
      <c r="E146" s="598"/>
      <c r="F146" s="599"/>
    </row>
    <row r="147" spans="1:6">
      <c r="A147" s="702"/>
      <c r="B147" s="703" t="s">
        <v>1778</v>
      </c>
      <c r="C147" s="702"/>
      <c r="D147" s="611"/>
      <c r="E147" s="598"/>
      <c r="F147" s="599"/>
    </row>
    <row r="148" spans="1:6" ht="5.25" customHeight="1">
      <c r="A148" s="702"/>
      <c r="B148" s="704"/>
      <c r="C148" s="702"/>
      <c r="D148" s="611"/>
      <c r="E148" s="598"/>
      <c r="F148" s="599"/>
    </row>
    <row r="149" spans="1:6">
      <c r="A149" s="702"/>
      <c r="B149" s="705" t="s">
        <v>1779</v>
      </c>
      <c r="C149" s="702"/>
      <c r="D149" s="611"/>
      <c r="E149" s="598"/>
      <c r="F149" s="599"/>
    </row>
    <row r="150" spans="1:6" ht="45.75" customHeight="1">
      <c r="A150" s="617"/>
      <c r="B150" s="706" t="s">
        <v>1780</v>
      </c>
      <c r="C150" s="595"/>
      <c r="D150" s="613"/>
      <c r="E150" s="598"/>
      <c r="F150" s="599"/>
    </row>
    <row r="151" spans="1:6" ht="5.25" customHeight="1">
      <c r="A151" s="617"/>
      <c r="B151" s="707"/>
      <c r="C151" s="595"/>
      <c r="D151" s="613"/>
      <c r="E151" s="598"/>
      <c r="F151" s="599"/>
    </row>
    <row r="152" spans="1:6">
      <c r="A152" s="595" t="s">
        <v>1781</v>
      </c>
      <c r="B152" s="707" t="s">
        <v>1782</v>
      </c>
      <c r="C152" s="595" t="s">
        <v>1418</v>
      </c>
      <c r="D152" s="613">
        <v>130</v>
      </c>
      <c r="E152" s="598"/>
      <c r="F152" s="599">
        <f>D152*E152</f>
        <v>0</v>
      </c>
    </row>
    <row r="153" spans="1:6" ht="7.5" customHeight="1">
      <c r="A153" s="595"/>
      <c r="B153" s="600"/>
      <c r="C153" s="595"/>
      <c r="D153" s="613"/>
      <c r="E153" s="598"/>
      <c r="F153" s="599"/>
    </row>
    <row r="154" spans="1:6" ht="42.75" customHeight="1">
      <c r="A154" s="617"/>
      <c r="B154" s="706" t="s">
        <v>1780</v>
      </c>
      <c r="C154" s="595"/>
      <c r="D154" s="613"/>
      <c r="E154" s="598"/>
      <c r="F154" s="599"/>
    </row>
    <row r="155" spans="1:6" ht="12.75" customHeight="1">
      <c r="A155" s="617"/>
      <c r="B155" s="708"/>
      <c r="C155" s="595"/>
      <c r="D155" s="613"/>
      <c r="E155" s="598"/>
      <c r="F155" s="599"/>
    </row>
    <row r="156" spans="1:6">
      <c r="A156" s="595" t="s">
        <v>1783</v>
      </c>
      <c r="B156" s="707" t="s">
        <v>1784</v>
      </c>
      <c r="C156" s="595" t="s">
        <v>1418</v>
      </c>
      <c r="D156" s="613">
        <v>25</v>
      </c>
      <c r="E156" s="598"/>
      <c r="F156" s="599">
        <f>D156*E156</f>
        <v>0</v>
      </c>
    </row>
    <row r="157" spans="1:6">
      <c r="A157" s="637"/>
      <c r="B157" s="638"/>
      <c r="C157" s="639"/>
      <c r="D157" s="1089" t="s">
        <v>1258</v>
      </c>
      <c r="E157" s="1090"/>
      <c r="F157" s="640">
        <f>SUM(F96:F156)</f>
        <v>0</v>
      </c>
    </row>
    <row r="158" spans="1:6">
      <c r="A158" s="603"/>
      <c r="B158" s="709"/>
      <c r="C158" s="603"/>
      <c r="D158" s="611"/>
      <c r="E158" s="598"/>
      <c r="F158" s="599"/>
    </row>
    <row r="159" spans="1:6" ht="42">
      <c r="A159" s="595"/>
      <c r="B159" s="710" t="s">
        <v>1785</v>
      </c>
      <c r="C159" s="595"/>
      <c r="D159" s="613"/>
      <c r="E159" s="598"/>
      <c r="F159" s="599"/>
    </row>
    <row r="160" spans="1:6">
      <c r="A160" s="595"/>
      <c r="B160" s="708"/>
      <c r="C160" s="595"/>
      <c r="D160" s="613"/>
      <c r="E160" s="598"/>
      <c r="F160" s="599"/>
    </row>
    <row r="161" spans="1:6">
      <c r="A161" s="595" t="s">
        <v>1786</v>
      </c>
      <c r="B161" s="707" t="s">
        <v>1787</v>
      </c>
      <c r="C161" s="595" t="s">
        <v>1418</v>
      </c>
      <c r="D161" s="613">
        <v>10</v>
      </c>
      <c r="E161" s="598"/>
      <c r="F161" s="599">
        <f>D161*E161</f>
        <v>0</v>
      </c>
    </row>
    <row r="162" spans="1:6">
      <c r="A162" s="617"/>
      <c r="B162" s="680"/>
      <c r="C162" s="595"/>
      <c r="D162" s="613"/>
      <c r="E162" s="642"/>
      <c r="F162" s="599"/>
    </row>
    <row r="163" spans="1:6" ht="28">
      <c r="A163" s="617"/>
      <c r="B163" s="680" t="s">
        <v>1491</v>
      </c>
      <c r="C163" s="595"/>
      <c r="D163" s="613"/>
      <c r="E163" s="642"/>
      <c r="F163" s="599"/>
    </row>
    <row r="164" spans="1:6">
      <c r="A164" s="617"/>
      <c r="B164" s="707"/>
      <c r="C164" s="595"/>
      <c r="D164" s="613"/>
      <c r="E164" s="642"/>
      <c r="F164" s="599"/>
    </row>
    <row r="165" spans="1:6">
      <c r="A165" s="595" t="s">
        <v>1788</v>
      </c>
      <c r="B165" s="707" t="s">
        <v>1782</v>
      </c>
      <c r="C165" s="595" t="s">
        <v>7</v>
      </c>
      <c r="D165" s="613">
        <v>90.5</v>
      </c>
      <c r="E165" s="598"/>
      <c r="F165" s="599">
        <f>D165*E165</f>
        <v>0</v>
      </c>
    </row>
    <row r="166" spans="1:6">
      <c r="A166" s="603"/>
      <c r="B166" s="684"/>
      <c r="C166" s="603"/>
      <c r="D166" s="611"/>
      <c r="E166" s="642"/>
      <c r="F166" s="711"/>
    </row>
    <row r="167" spans="1:6">
      <c r="A167" s="603"/>
      <c r="B167" s="684" t="s">
        <v>1492</v>
      </c>
      <c r="C167" s="603"/>
      <c r="D167" s="611"/>
      <c r="E167" s="642"/>
      <c r="F167" s="711"/>
    </row>
    <row r="168" spans="1:6" ht="6.75" customHeight="1">
      <c r="A168" s="603"/>
      <c r="B168" s="685"/>
      <c r="C168" s="603"/>
      <c r="D168" s="611"/>
      <c r="E168" s="642"/>
      <c r="F168" s="711"/>
    </row>
    <row r="169" spans="1:6">
      <c r="A169" s="603"/>
      <c r="B169" s="676" t="s">
        <v>1493</v>
      </c>
      <c r="C169" s="603"/>
      <c r="D169" s="692"/>
      <c r="E169" s="642"/>
      <c r="F169" s="711"/>
    </row>
    <row r="170" spans="1:6">
      <c r="A170" s="603"/>
      <c r="B170" s="672" t="s">
        <v>1494</v>
      </c>
      <c r="C170" s="603"/>
      <c r="D170" s="611"/>
      <c r="E170" s="642"/>
      <c r="F170" s="712"/>
    </row>
    <row r="171" spans="1:6" ht="42">
      <c r="A171" s="595"/>
      <c r="B171" s="680" t="s">
        <v>1789</v>
      </c>
      <c r="C171" s="603"/>
      <c r="D171" s="611"/>
      <c r="E171" s="642"/>
      <c r="F171" s="712"/>
    </row>
    <row r="172" spans="1:6">
      <c r="A172" s="595"/>
      <c r="B172" s="707"/>
      <c r="C172" s="603"/>
      <c r="D172" s="611"/>
      <c r="E172" s="642"/>
      <c r="F172" s="712"/>
    </row>
    <row r="173" spans="1:6" ht="28">
      <c r="A173" s="595" t="s">
        <v>1495</v>
      </c>
      <c r="B173" s="661" t="s">
        <v>1496</v>
      </c>
      <c r="C173" s="603" t="s">
        <v>1418</v>
      </c>
      <c r="D173" s="611">
        <v>7.6</v>
      </c>
      <c r="E173" s="598"/>
      <c r="F173" s="599">
        <f>D173*E173</f>
        <v>0</v>
      </c>
    </row>
    <row r="174" spans="1:6" ht="6" customHeight="1">
      <c r="A174" s="603"/>
      <c r="B174" s="672"/>
      <c r="C174" s="603"/>
      <c r="D174" s="611"/>
      <c r="E174" s="598"/>
      <c r="F174" s="599"/>
    </row>
    <row r="175" spans="1:6">
      <c r="A175" s="603"/>
      <c r="B175" s="672" t="s">
        <v>1790</v>
      </c>
      <c r="C175" s="603"/>
      <c r="D175" s="611"/>
      <c r="E175" s="598"/>
      <c r="F175" s="599"/>
    </row>
    <row r="176" spans="1:6" ht="7.5" customHeight="1">
      <c r="A176" s="603"/>
      <c r="B176" s="672"/>
      <c r="C176" s="603"/>
      <c r="D176" s="611"/>
      <c r="E176" s="598"/>
      <c r="F176" s="599"/>
    </row>
    <row r="177" spans="1:6" ht="42">
      <c r="A177" s="603"/>
      <c r="B177" s="713" t="s">
        <v>1791</v>
      </c>
      <c r="C177" s="603"/>
      <c r="D177" s="611"/>
      <c r="E177" s="598"/>
      <c r="F177" s="599"/>
    </row>
    <row r="178" spans="1:6">
      <c r="A178" s="603"/>
      <c r="B178" s="685"/>
      <c r="C178" s="603"/>
      <c r="D178" s="611"/>
      <c r="E178" s="598"/>
      <c r="F178" s="599"/>
    </row>
    <row r="179" spans="1:6" ht="28">
      <c r="A179" s="603" t="s">
        <v>1792</v>
      </c>
      <c r="B179" s="709" t="s">
        <v>1793</v>
      </c>
      <c r="C179" s="603" t="s">
        <v>1418</v>
      </c>
      <c r="D179" s="611">
        <v>89</v>
      </c>
      <c r="E179" s="598"/>
      <c r="F179" s="599">
        <f>D179*E179</f>
        <v>0</v>
      </c>
    </row>
    <row r="180" spans="1:6" ht="6.75" customHeight="1">
      <c r="A180" s="603"/>
      <c r="B180" s="709"/>
      <c r="C180" s="603"/>
      <c r="D180" s="611"/>
      <c r="E180" s="598"/>
      <c r="F180" s="599"/>
    </row>
    <row r="181" spans="1:6">
      <c r="A181" s="603"/>
      <c r="B181" s="676" t="s">
        <v>1497</v>
      </c>
      <c r="C181" s="603"/>
      <c r="D181" s="692"/>
      <c r="E181" s="598"/>
      <c r="F181" s="599"/>
    </row>
    <row r="182" spans="1:6" ht="6" customHeight="1">
      <c r="A182" s="603"/>
      <c r="B182" s="643"/>
      <c r="C182" s="603"/>
      <c r="D182" s="692"/>
      <c r="E182" s="598"/>
      <c r="F182" s="599"/>
    </row>
    <row r="183" spans="1:6">
      <c r="A183" s="603"/>
      <c r="B183" s="672" t="s">
        <v>1790</v>
      </c>
      <c r="C183" s="603"/>
      <c r="D183" s="692"/>
      <c r="E183" s="598"/>
      <c r="F183" s="599"/>
    </row>
    <row r="184" spans="1:6" ht="7.5" customHeight="1">
      <c r="A184" s="617"/>
      <c r="B184" s="619"/>
      <c r="C184" s="595"/>
      <c r="D184" s="714"/>
      <c r="E184" s="598"/>
      <c r="F184" s="599"/>
    </row>
    <row r="185" spans="1:6" ht="42">
      <c r="A185" s="603"/>
      <c r="B185" s="713" t="s">
        <v>1794</v>
      </c>
      <c r="C185" s="603"/>
      <c r="D185" s="692"/>
      <c r="E185" s="598"/>
      <c r="F185" s="599"/>
    </row>
    <row r="186" spans="1:6" ht="4.5" customHeight="1">
      <c r="A186" s="603"/>
      <c r="B186" s="685"/>
      <c r="C186" s="603"/>
      <c r="D186" s="692"/>
      <c r="E186" s="598"/>
      <c r="F186" s="599"/>
    </row>
    <row r="187" spans="1:6" ht="28">
      <c r="A187" s="603" t="s">
        <v>1795</v>
      </c>
      <c r="B187" s="709" t="s">
        <v>1793</v>
      </c>
      <c r="C187" s="603" t="s">
        <v>1418</v>
      </c>
      <c r="D187" s="611">
        <v>90</v>
      </c>
      <c r="E187" s="598"/>
      <c r="F187" s="599">
        <f>D187*E187</f>
        <v>0</v>
      </c>
    </row>
    <row r="188" spans="1:6" ht="7.5" customHeight="1">
      <c r="A188" s="595"/>
      <c r="B188" s="677"/>
      <c r="C188" s="595"/>
      <c r="D188" s="597"/>
      <c r="E188" s="598"/>
      <c r="F188" s="599"/>
    </row>
    <row r="189" spans="1:6">
      <c r="A189" s="715"/>
      <c r="B189" s="604" t="s">
        <v>1474</v>
      </c>
      <c r="C189" s="603"/>
      <c r="D189" s="611"/>
      <c r="E189" s="598"/>
      <c r="F189" s="599"/>
    </row>
    <row r="190" spans="1:6" ht="6" customHeight="1">
      <c r="A190" s="715"/>
      <c r="B190" s="604"/>
      <c r="C190" s="603"/>
      <c r="D190" s="611"/>
      <c r="E190" s="598"/>
      <c r="F190" s="599"/>
    </row>
    <row r="191" spans="1:6">
      <c r="A191" s="603"/>
      <c r="B191" s="636" t="s">
        <v>1498</v>
      </c>
      <c r="C191" s="603"/>
      <c r="D191" s="611"/>
      <c r="E191" s="598"/>
      <c r="F191" s="599"/>
    </row>
    <row r="192" spans="1:6" ht="5.25" customHeight="1">
      <c r="A192" s="603"/>
      <c r="B192" s="636"/>
      <c r="C192" s="603"/>
      <c r="D192" s="611"/>
      <c r="E192" s="598"/>
      <c r="F192" s="599"/>
    </row>
    <row r="193" spans="1:6">
      <c r="A193" s="603"/>
      <c r="B193" s="716" t="s">
        <v>1499</v>
      </c>
      <c r="C193" s="603"/>
      <c r="D193" s="611"/>
      <c r="E193" s="598"/>
      <c r="F193" s="599"/>
    </row>
    <row r="194" spans="1:6" ht="6" customHeight="1">
      <c r="A194" s="595"/>
      <c r="B194" s="677"/>
      <c r="C194" s="595"/>
      <c r="D194" s="597"/>
      <c r="E194" s="598"/>
      <c r="F194" s="599"/>
    </row>
    <row r="195" spans="1:6" ht="42">
      <c r="A195" s="603" t="s">
        <v>1796</v>
      </c>
      <c r="B195" s="619" t="s">
        <v>1797</v>
      </c>
      <c r="C195" s="603" t="s">
        <v>1418</v>
      </c>
      <c r="D195" s="611">
        <v>132.10607250000001</v>
      </c>
      <c r="E195" s="598"/>
      <c r="F195" s="599">
        <f>D195*E195</f>
        <v>0</v>
      </c>
    </row>
    <row r="196" spans="1:6" ht="6" customHeight="1">
      <c r="A196" s="603"/>
      <c r="B196" s="609"/>
      <c r="C196" s="603"/>
      <c r="D196" s="611"/>
      <c r="E196" s="598"/>
      <c r="F196" s="599"/>
    </row>
    <row r="197" spans="1:6" ht="42">
      <c r="A197" s="603" t="s">
        <v>1798</v>
      </c>
      <c r="B197" s="619" t="s">
        <v>1799</v>
      </c>
      <c r="C197" s="603" t="s">
        <v>1418</v>
      </c>
      <c r="D197" s="611">
        <v>65</v>
      </c>
      <c r="E197" s="598"/>
      <c r="F197" s="599">
        <f>D197*E197</f>
        <v>0</v>
      </c>
    </row>
    <row r="198" spans="1:6">
      <c r="A198" s="603"/>
      <c r="B198" s="609"/>
      <c r="C198" s="603"/>
      <c r="D198" s="611"/>
      <c r="E198" s="598"/>
      <c r="F198" s="599"/>
    </row>
    <row r="199" spans="1:6">
      <c r="A199" s="617"/>
      <c r="B199" s="584" t="s">
        <v>1800</v>
      </c>
      <c r="C199" s="618"/>
      <c r="D199" s="613"/>
      <c r="E199" s="598"/>
      <c r="F199" s="599"/>
    </row>
    <row r="200" spans="1:6" ht="6.75" customHeight="1">
      <c r="A200" s="603"/>
      <c r="B200" s="609"/>
      <c r="C200" s="603"/>
      <c r="D200" s="611"/>
      <c r="E200" s="598"/>
      <c r="F200" s="599"/>
    </row>
    <row r="201" spans="1:6">
      <c r="A201" s="618" t="s">
        <v>1801</v>
      </c>
      <c r="B201" s="619" t="s">
        <v>1802</v>
      </c>
      <c r="C201" s="618" t="s">
        <v>1418</v>
      </c>
      <c r="D201" s="613">
        <v>68.400000000000006</v>
      </c>
      <c r="E201" s="598"/>
      <c r="F201" s="599">
        <f>D201*E201</f>
        <v>0</v>
      </c>
    </row>
    <row r="202" spans="1:6">
      <c r="A202" s="603"/>
      <c r="B202" s="609"/>
      <c r="C202" s="603"/>
      <c r="D202" s="611"/>
      <c r="E202" s="598"/>
      <c r="F202" s="599"/>
    </row>
    <row r="203" spans="1:6">
      <c r="A203" s="715"/>
      <c r="B203" s="604" t="s">
        <v>1479</v>
      </c>
      <c r="C203" s="603"/>
      <c r="D203" s="611"/>
      <c r="E203" s="598"/>
      <c r="F203" s="599"/>
    </row>
    <row r="204" spans="1:6" ht="9.75" customHeight="1">
      <c r="A204" s="715"/>
      <c r="B204" s="604"/>
      <c r="C204" s="603"/>
      <c r="D204" s="611"/>
      <c r="E204" s="598"/>
      <c r="F204" s="599"/>
    </row>
    <row r="205" spans="1:6">
      <c r="A205" s="715"/>
      <c r="B205" s="682" t="s">
        <v>1480</v>
      </c>
      <c r="C205" s="603"/>
      <c r="D205" s="611"/>
      <c r="E205" s="598"/>
      <c r="F205" s="599"/>
    </row>
    <row r="206" spans="1:6" ht="28">
      <c r="A206" s="603"/>
      <c r="B206" s="608" t="s">
        <v>1803</v>
      </c>
      <c r="C206" s="603"/>
      <c r="D206" s="611"/>
      <c r="E206" s="598"/>
      <c r="F206" s="599"/>
    </row>
    <row r="207" spans="1:6" ht="9" customHeight="1">
      <c r="A207" s="715"/>
      <c r="B207" s="610"/>
      <c r="C207" s="603"/>
      <c r="D207" s="611"/>
      <c r="E207" s="598"/>
      <c r="F207" s="599"/>
    </row>
    <row r="208" spans="1:6" ht="28">
      <c r="A208" s="603" t="s">
        <v>1500</v>
      </c>
      <c r="B208" s="717" t="s">
        <v>1501</v>
      </c>
      <c r="C208" s="603" t="s">
        <v>1418</v>
      </c>
      <c r="D208" s="611">
        <v>44.4</v>
      </c>
      <c r="E208" s="598"/>
      <c r="F208" s="599">
        <f>D208*E208</f>
        <v>0</v>
      </c>
    </row>
    <row r="209" spans="1:6">
      <c r="A209" s="603"/>
      <c r="B209" s="717"/>
      <c r="C209" s="603"/>
      <c r="D209" s="611"/>
      <c r="E209" s="598"/>
      <c r="F209" s="599"/>
    </row>
    <row r="210" spans="1:6" hidden="1">
      <c r="A210" s="670"/>
      <c r="B210" s="643"/>
      <c r="C210" s="603"/>
      <c r="D210" s="605"/>
      <c r="E210" s="598"/>
      <c r="F210" s="599"/>
    </row>
    <row r="211" spans="1:6">
      <c r="A211" s="637"/>
      <c r="B211" s="638"/>
      <c r="C211" s="639"/>
      <c r="D211" s="1089" t="s">
        <v>1258</v>
      </c>
      <c r="E211" s="1090"/>
      <c r="F211" s="640">
        <f>SUM(F158:F210)</f>
        <v>0</v>
      </c>
    </row>
    <row r="212" spans="1:6">
      <c r="A212" s="670"/>
      <c r="B212" s="643"/>
      <c r="C212" s="603"/>
      <c r="D212" s="605"/>
      <c r="E212" s="598"/>
      <c r="F212" s="599"/>
    </row>
    <row r="213" spans="1:6">
      <c r="A213" s="603"/>
      <c r="B213" s="682" t="s">
        <v>1502</v>
      </c>
      <c r="C213" s="603"/>
      <c r="D213" s="611"/>
      <c r="E213" s="642"/>
      <c r="F213" s="712"/>
    </row>
    <row r="214" spans="1:6" ht="42">
      <c r="A214" s="603"/>
      <c r="B214" s="644" t="s">
        <v>1804</v>
      </c>
      <c r="C214" s="603"/>
      <c r="D214" s="611"/>
      <c r="E214" s="642"/>
      <c r="F214" s="712"/>
    </row>
    <row r="215" spans="1:6" ht="4.5" customHeight="1">
      <c r="A215" s="603"/>
      <c r="B215" s="610"/>
      <c r="C215" s="603"/>
      <c r="D215" s="611"/>
      <c r="E215" s="642"/>
      <c r="F215" s="712"/>
    </row>
    <row r="216" spans="1:6" ht="28">
      <c r="A216" s="657" t="s">
        <v>1503</v>
      </c>
      <c r="B216" s="718" t="s">
        <v>1805</v>
      </c>
      <c r="C216" s="657" t="s">
        <v>1418</v>
      </c>
      <c r="D216" s="611">
        <v>33.799999999999997</v>
      </c>
      <c r="E216" s="598"/>
      <c r="F216" s="599">
        <f>D216*E216</f>
        <v>0</v>
      </c>
    </row>
    <row r="217" spans="1:6" ht="4.5" customHeight="1">
      <c r="A217" s="719"/>
      <c r="B217" s="636"/>
      <c r="C217" s="702"/>
      <c r="D217" s="720"/>
      <c r="E217" s="598"/>
      <c r="F217" s="599"/>
    </row>
    <row r="218" spans="1:6">
      <c r="A218" s="603"/>
      <c r="B218" s="721" t="s">
        <v>1806</v>
      </c>
      <c r="C218" s="603"/>
      <c r="D218" s="681"/>
      <c r="E218" s="722"/>
      <c r="F218" s="722"/>
    </row>
    <row r="219" spans="1:6" ht="4.5" customHeight="1">
      <c r="A219" s="603"/>
      <c r="B219" s="636"/>
      <c r="C219" s="603"/>
      <c r="D219" s="681"/>
      <c r="E219" s="722"/>
      <c r="F219" s="722"/>
    </row>
    <row r="220" spans="1:6" ht="59.25" customHeight="1">
      <c r="A220" s="723" t="s">
        <v>1807</v>
      </c>
      <c r="B220" s="609" t="s">
        <v>1808</v>
      </c>
      <c r="C220" s="603" t="s">
        <v>1418</v>
      </c>
      <c r="D220" s="641">
        <v>55</v>
      </c>
      <c r="E220" s="722"/>
      <c r="F220" s="722">
        <f>D220*E220</f>
        <v>0</v>
      </c>
    </row>
    <row r="221" spans="1:6" ht="6.75" customHeight="1">
      <c r="A221" s="719"/>
      <c r="B221" s="636"/>
      <c r="C221" s="702"/>
      <c r="D221" s="720"/>
      <c r="E221" s="598"/>
      <c r="F221" s="599"/>
    </row>
    <row r="222" spans="1:6">
      <c r="A222" s="719"/>
      <c r="B222" s="636" t="s">
        <v>1478</v>
      </c>
      <c r="C222" s="702"/>
      <c r="D222" s="720"/>
      <c r="E222" s="598"/>
      <c r="F222" s="599"/>
    </row>
    <row r="223" spans="1:6" ht="8.25" customHeight="1">
      <c r="A223" s="719"/>
      <c r="B223" s="676"/>
      <c r="C223" s="702"/>
      <c r="D223" s="720"/>
      <c r="E223" s="598"/>
      <c r="F223" s="599"/>
    </row>
    <row r="224" spans="1:6">
      <c r="A224" s="719"/>
      <c r="B224" s="676" t="s">
        <v>1809</v>
      </c>
      <c r="C224" s="702"/>
      <c r="D224" s="720"/>
      <c r="E224" s="598"/>
      <c r="F224" s="599"/>
    </row>
    <row r="225" spans="1:6" ht="9" customHeight="1">
      <c r="A225" s="603"/>
      <c r="B225" s="672"/>
      <c r="C225" s="603"/>
      <c r="D225" s="611"/>
      <c r="E225" s="598"/>
      <c r="F225" s="599"/>
    </row>
    <row r="226" spans="1:6">
      <c r="A226" s="724"/>
      <c r="B226" s="725" t="s">
        <v>1810</v>
      </c>
      <c r="C226" s="724"/>
      <c r="D226" s="726"/>
      <c r="E226" s="598"/>
      <c r="F226" s="599"/>
    </row>
    <row r="227" spans="1:6" ht="56">
      <c r="A227" s="724"/>
      <c r="B227" s="727" t="s">
        <v>1811</v>
      </c>
      <c r="C227" s="724"/>
      <c r="D227" s="726"/>
      <c r="E227" s="598"/>
      <c r="F227" s="599"/>
    </row>
    <row r="228" spans="1:6" ht="9" customHeight="1">
      <c r="A228" s="724"/>
      <c r="B228" s="728"/>
      <c r="C228" s="724"/>
      <c r="D228" s="729"/>
      <c r="E228" s="598"/>
      <c r="F228" s="599"/>
    </row>
    <row r="229" spans="1:6" ht="42">
      <c r="A229" s="603" t="s">
        <v>1812</v>
      </c>
      <c r="B229" s="730" t="s">
        <v>1813</v>
      </c>
      <c r="C229" s="603" t="s">
        <v>5</v>
      </c>
      <c r="D229" s="605">
        <v>7</v>
      </c>
      <c r="E229" s="598"/>
      <c r="F229" s="599">
        <f>D229*E229</f>
        <v>0</v>
      </c>
    </row>
    <row r="230" spans="1:6" ht="8.25" customHeight="1">
      <c r="A230" s="724"/>
      <c r="B230" s="731"/>
      <c r="C230" s="724"/>
      <c r="D230" s="726"/>
      <c r="E230" s="598"/>
      <c r="F230" s="599"/>
    </row>
    <row r="231" spans="1:6">
      <c r="A231" s="724"/>
      <c r="B231" s="731" t="s">
        <v>1814</v>
      </c>
      <c r="C231" s="724"/>
      <c r="D231" s="726"/>
      <c r="E231" s="598"/>
      <c r="F231" s="599"/>
    </row>
    <row r="232" spans="1:6" ht="84">
      <c r="A232" s="724"/>
      <c r="B232" s="732" t="s">
        <v>1815</v>
      </c>
      <c r="C232" s="724"/>
      <c r="D232" s="726"/>
      <c r="E232" s="598"/>
      <c r="F232" s="599"/>
    </row>
    <row r="233" spans="1:6" hidden="1">
      <c r="A233" s="724"/>
      <c r="B233" s="728"/>
      <c r="C233" s="724"/>
      <c r="D233" s="729"/>
      <c r="E233" s="598"/>
      <c r="F233" s="599"/>
    </row>
    <row r="234" spans="1:6">
      <c r="A234" s="603" t="s">
        <v>1816</v>
      </c>
      <c r="B234" s="609" t="s">
        <v>1817</v>
      </c>
      <c r="C234" s="603" t="s">
        <v>5</v>
      </c>
      <c r="D234" s="605">
        <v>6</v>
      </c>
      <c r="E234" s="598"/>
      <c r="F234" s="599">
        <f>D234*E234</f>
        <v>0</v>
      </c>
    </row>
    <row r="235" spans="1:6" hidden="1">
      <c r="A235" s="670"/>
      <c r="B235" s="643"/>
      <c r="C235" s="603"/>
      <c r="D235" s="605"/>
      <c r="E235" s="598"/>
      <c r="F235" s="599"/>
    </row>
    <row r="236" spans="1:6" ht="56">
      <c r="A236" s="724"/>
      <c r="B236" s="733" t="s">
        <v>1818</v>
      </c>
      <c r="C236" s="724"/>
      <c r="D236" s="729"/>
      <c r="E236" s="598"/>
      <c r="F236" s="599"/>
    </row>
    <row r="237" spans="1:6" ht="9.75" customHeight="1">
      <c r="A237" s="724"/>
      <c r="B237" s="728"/>
      <c r="C237" s="724"/>
      <c r="D237" s="729"/>
      <c r="E237" s="598"/>
      <c r="F237" s="599"/>
    </row>
    <row r="238" spans="1:6">
      <c r="A238" s="603" t="s">
        <v>1819</v>
      </c>
      <c r="B238" s="730" t="s">
        <v>1820</v>
      </c>
      <c r="C238" s="603" t="s">
        <v>5</v>
      </c>
      <c r="D238" s="605">
        <v>3</v>
      </c>
      <c r="E238" s="598"/>
      <c r="F238" s="599">
        <f>D238*E238</f>
        <v>0</v>
      </c>
    </row>
    <row r="239" spans="1:6" ht="6" customHeight="1">
      <c r="A239" s="670"/>
      <c r="B239" s="685"/>
      <c r="C239" s="603"/>
      <c r="D239" s="605"/>
      <c r="E239" s="598"/>
      <c r="F239" s="599"/>
    </row>
    <row r="240" spans="1:6">
      <c r="A240" s="724"/>
      <c r="B240" s="731" t="s">
        <v>1821</v>
      </c>
      <c r="C240" s="724"/>
      <c r="D240" s="726"/>
      <c r="E240" s="598"/>
      <c r="F240" s="599"/>
    </row>
    <row r="241" spans="1:6" ht="84.75" customHeight="1">
      <c r="A241" s="603" t="s">
        <v>1822</v>
      </c>
      <c r="B241" s="646" t="s">
        <v>1823</v>
      </c>
      <c r="C241" s="603" t="s">
        <v>1418</v>
      </c>
      <c r="D241" s="611">
        <v>60.799996800000002</v>
      </c>
      <c r="E241" s="598"/>
      <c r="F241" s="599">
        <f>D241*E241</f>
        <v>0</v>
      </c>
    </row>
    <row r="242" spans="1:6" ht="6.75" customHeight="1">
      <c r="A242" s="603"/>
      <c r="B242" s="646"/>
      <c r="C242" s="603"/>
      <c r="D242" s="611"/>
      <c r="E242" s="598"/>
      <c r="F242" s="599"/>
    </row>
    <row r="243" spans="1:6">
      <c r="A243" s="603"/>
      <c r="B243" s="676" t="s">
        <v>1824</v>
      </c>
      <c r="C243" s="603"/>
      <c r="D243" s="611"/>
      <c r="E243" s="598"/>
      <c r="F243" s="599"/>
    </row>
    <row r="244" spans="1:6">
      <c r="A244" s="603" t="s">
        <v>1825</v>
      </c>
      <c r="B244" s="632" t="s">
        <v>1826</v>
      </c>
      <c r="C244" s="595" t="s">
        <v>769</v>
      </c>
      <c r="D244" s="595">
        <v>1</v>
      </c>
      <c r="E244" s="598"/>
      <c r="F244" s="599">
        <f>D244*E244</f>
        <v>0</v>
      </c>
    </row>
    <row r="245" spans="1:6" ht="9" customHeight="1">
      <c r="A245" s="603"/>
      <c r="B245" s="632"/>
      <c r="C245" s="595"/>
      <c r="D245" s="595"/>
      <c r="E245" s="598"/>
      <c r="F245" s="599"/>
    </row>
    <row r="246" spans="1:6" ht="42">
      <c r="A246" s="603" t="s">
        <v>1827</v>
      </c>
      <c r="B246" s="734" t="s">
        <v>1828</v>
      </c>
      <c r="C246" s="614" t="s">
        <v>5</v>
      </c>
      <c r="D246" s="735">
        <v>2</v>
      </c>
      <c r="E246" s="598"/>
      <c r="F246" s="599">
        <f>D246*E246</f>
        <v>0</v>
      </c>
    </row>
    <row r="247" spans="1:6" ht="9" customHeight="1">
      <c r="A247" s="603"/>
      <c r="B247" s="632"/>
      <c r="C247" s="595"/>
      <c r="D247" s="613"/>
      <c r="E247" s="598"/>
      <c r="F247" s="599"/>
    </row>
    <row r="248" spans="1:6" ht="70">
      <c r="A248" s="603" t="s">
        <v>1829</v>
      </c>
      <c r="B248" s="736" t="s">
        <v>1830</v>
      </c>
      <c r="C248" s="595" t="s">
        <v>769</v>
      </c>
      <c r="D248" s="737">
        <v>1</v>
      </c>
      <c r="E248" s="598"/>
      <c r="F248" s="599">
        <f>D248*E248</f>
        <v>0</v>
      </c>
    </row>
    <row r="249" spans="1:6">
      <c r="A249" s="637"/>
      <c r="B249" s="638"/>
      <c r="C249" s="639"/>
      <c r="D249" s="1089" t="s">
        <v>1258</v>
      </c>
      <c r="E249" s="1090"/>
      <c r="F249" s="640">
        <f>SUM(F212:F248)</f>
        <v>0</v>
      </c>
    </row>
    <row r="250" spans="1:6" ht="9" customHeight="1">
      <c r="A250" s="738"/>
      <c r="B250" s="739"/>
      <c r="C250" s="595"/>
      <c r="D250" s="740"/>
      <c r="E250" s="741"/>
      <c r="F250" s="588"/>
    </row>
    <row r="251" spans="1:6">
      <c r="A251" s="603"/>
      <c r="B251" s="676" t="s">
        <v>1831</v>
      </c>
      <c r="C251" s="603"/>
      <c r="D251" s="611"/>
      <c r="E251" s="598"/>
      <c r="F251" s="599"/>
    </row>
    <row r="252" spans="1:6" ht="100">
      <c r="A252" s="603" t="s">
        <v>1832</v>
      </c>
      <c r="B252" s="730" t="s">
        <v>1952</v>
      </c>
      <c r="C252" s="614" t="s">
        <v>769</v>
      </c>
      <c r="D252" s="735">
        <v>1</v>
      </c>
      <c r="E252" s="598"/>
      <c r="F252" s="599">
        <f>D252*E252</f>
        <v>0</v>
      </c>
    </row>
    <row r="253" spans="1:6" ht="6" customHeight="1">
      <c r="A253" s="603"/>
      <c r="B253" s="742"/>
      <c r="C253" s="614"/>
      <c r="D253" s="735"/>
      <c r="E253" s="598"/>
      <c r="F253" s="599"/>
    </row>
    <row r="254" spans="1:6" ht="42">
      <c r="A254" s="603" t="s">
        <v>1833</v>
      </c>
      <c r="B254" s="742" t="s">
        <v>1834</v>
      </c>
      <c r="C254" s="614" t="s">
        <v>769</v>
      </c>
      <c r="D254" s="735">
        <v>1</v>
      </c>
      <c r="E254" s="598"/>
      <c r="F254" s="599">
        <f>D254*E254</f>
        <v>0</v>
      </c>
    </row>
    <row r="255" spans="1:6">
      <c r="A255" s="617"/>
      <c r="B255" s="742"/>
      <c r="C255" s="614"/>
      <c r="D255" s="735"/>
      <c r="E255" s="598"/>
      <c r="F255" s="599"/>
    </row>
    <row r="256" spans="1:6" ht="42">
      <c r="A256" s="603" t="s">
        <v>1835</v>
      </c>
      <c r="B256" s="619" t="s">
        <v>1836</v>
      </c>
      <c r="C256" s="595" t="s">
        <v>769</v>
      </c>
      <c r="D256" s="735">
        <v>1</v>
      </c>
      <c r="E256" s="598"/>
      <c r="F256" s="599">
        <f>D256*E256</f>
        <v>0</v>
      </c>
    </row>
    <row r="257" spans="1:6" ht="7.5" customHeight="1">
      <c r="A257" s="617"/>
      <c r="B257" s="743"/>
      <c r="C257" s="614"/>
      <c r="D257" s="735"/>
      <c r="E257" s="598"/>
      <c r="F257" s="599"/>
    </row>
    <row r="258" spans="1:6" ht="65.25" customHeight="1">
      <c r="A258" s="603" t="s">
        <v>1837</v>
      </c>
      <c r="B258" s="619" t="s">
        <v>1838</v>
      </c>
      <c r="C258" s="595" t="s">
        <v>769</v>
      </c>
      <c r="D258" s="735">
        <v>1</v>
      </c>
      <c r="E258" s="598"/>
      <c r="F258" s="599">
        <f>D258*E258</f>
        <v>0</v>
      </c>
    </row>
    <row r="259" spans="1:6" ht="98">
      <c r="A259" s="603" t="s">
        <v>1839</v>
      </c>
      <c r="B259" s="743" t="s">
        <v>1840</v>
      </c>
      <c r="C259" s="595" t="s">
        <v>5</v>
      </c>
      <c r="D259" s="744">
        <v>2</v>
      </c>
      <c r="E259" s="745"/>
      <c r="F259" s="599">
        <f>D259*E259</f>
        <v>0</v>
      </c>
    </row>
    <row r="260" spans="1:6" ht="70">
      <c r="A260" s="603" t="s">
        <v>1841</v>
      </c>
      <c r="B260" s="746" t="s">
        <v>1842</v>
      </c>
      <c r="C260" s="595" t="s">
        <v>5</v>
      </c>
      <c r="D260" s="714">
        <v>4</v>
      </c>
      <c r="E260" s="741"/>
      <c r="F260" s="599">
        <f>D260*E260</f>
        <v>0</v>
      </c>
    </row>
    <row r="261" spans="1:6">
      <c r="A261" s="617"/>
      <c r="B261" s="619"/>
      <c r="C261" s="595"/>
      <c r="D261" s="595"/>
      <c r="E261" s="741"/>
      <c r="F261" s="599"/>
    </row>
    <row r="262" spans="1:6" ht="42">
      <c r="A262" s="738" t="s">
        <v>1843</v>
      </c>
      <c r="B262" s="747" t="s">
        <v>1844</v>
      </c>
      <c r="C262" s="595" t="s">
        <v>7</v>
      </c>
      <c r="D262" s="748">
        <v>50</v>
      </c>
      <c r="E262" s="741"/>
      <c r="F262" s="588">
        <f>D262*E262</f>
        <v>0</v>
      </c>
    </row>
    <row r="263" spans="1:6">
      <c r="A263" s="738"/>
      <c r="B263" s="749"/>
      <c r="C263" s="595"/>
      <c r="D263" s="750"/>
      <c r="E263" s="741"/>
      <c r="F263" s="588"/>
    </row>
    <row r="264" spans="1:6" ht="58">
      <c r="A264" s="738" t="s">
        <v>1845</v>
      </c>
      <c r="B264" s="749" t="s">
        <v>1953</v>
      </c>
      <c r="C264" s="595" t="s">
        <v>587</v>
      </c>
      <c r="D264" s="750">
        <v>1</v>
      </c>
      <c r="E264" s="741"/>
      <c r="F264" s="588">
        <f>D264*E264</f>
        <v>0</v>
      </c>
    </row>
    <row r="265" spans="1:6" ht="42">
      <c r="A265" s="603" t="s">
        <v>1846</v>
      </c>
      <c r="B265" s="747" t="s">
        <v>1847</v>
      </c>
      <c r="C265" s="595" t="s">
        <v>5</v>
      </c>
      <c r="D265" s="744">
        <v>1</v>
      </c>
      <c r="E265" s="745"/>
      <c r="F265" s="599">
        <f>D265*E265</f>
        <v>0</v>
      </c>
    </row>
    <row r="266" spans="1:6" hidden="1">
      <c r="A266" s="657"/>
      <c r="B266" s="751"/>
      <c r="C266" s="695"/>
      <c r="D266" s="697"/>
      <c r="E266" s="745"/>
      <c r="F266" s="752"/>
    </row>
    <row r="267" spans="1:6" ht="60.75" customHeight="1">
      <c r="A267" s="657" t="s">
        <v>1848</v>
      </c>
      <c r="B267" s="753" t="s">
        <v>1849</v>
      </c>
      <c r="C267" s="754" t="s">
        <v>5</v>
      </c>
      <c r="D267" s="755">
        <v>5</v>
      </c>
      <c r="E267" s="756"/>
      <c r="F267" s="757">
        <f>D267*E267</f>
        <v>0</v>
      </c>
    </row>
    <row r="268" spans="1:6" ht="56">
      <c r="A268" s="657" t="s">
        <v>1850</v>
      </c>
      <c r="B268" s="753" t="s">
        <v>1851</v>
      </c>
      <c r="C268" s="754" t="s">
        <v>5</v>
      </c>
      <c r="D268" s="754">
        <v>1</v>
      </c>
      <c r="E268" s="756"/>
      <c r="F268" s="757">
        <f>D268*E268</f>
        <v>0</v>
      </c>
    </row>
    <row r="269" spans="1:6" ht="4.5" customHeight="1">
      <c r="A269" s="758"/>
      <c r="B269" s="753"/>
      <c r="C269" s="754"/>
      <c r="D269" s="754"/>
      <c r="E269" s="756"/>
      <c r="F269" s="757"/>
    </row>
    <row r="270" spans="1:6" ht="42">
      <c r="A270" s="657" t="s">
        <v>1852</v>
      </c>
      <c r="B270" s="759" t="s">
        <v>1853</v>
      </c>
      <c r="C270" s="657" t="s">
        <v>5</v>
      </c>
      <c r="D270" s="760">
        <v>1</v>
      </c>
      <c r="E270" s="594"/>
      <c r="F270" s="594">
        <f>D270*E270</f>
        <v>0</v>
      </c>
    </row>
    <row r="271" spans="1:6">
      <c r="A271" s="637"/>
      <c r="B271" s="638"/>
      <c r="C271" s="639"/>
      <c r="D271" s="1089" t="s">
        <v>1258</v>
      </c>
      <c r="E271" s="1090"/>
      <c r="F271" s="640">
        <f>SUM(F250:F270)</f>
        <v>0</v>
      </c>
    </row>
    <row r="272" spans="1:6" ht="9" customHeight="1">
      <c r="A272" s="738"/>
      <c r="B272" s="739"/>
      <c r="C272" s="348"/>
      <c r="D272" s="348"/>
      <c r="E272" s="348"/>
      <c r="F272" s="348"/>
    </row>
    <row r="273" spans="1:6">
      <c r="A273" s="603"/>
      <c r="B273" s="676" t="s">
        <v>1831</v>
      </c>
      <c r="C273" s="348"/>
      <c r="D273" s="348"/>
      <c r="E273" s="348"/>
      <c r="F273" s="348"/>
    </row>
    <row r="274" spans="1:6">
      <c r="A274" s="603"/>
      <c r="B274" s="730"/>
      <c r="C274" s="348"/>
      <c r="D274" s="348"/>
      <c r="E274" s="348"/>
      <c r="F274" s="348"/>
    </row>
    <row r="275" spans="1:6" ht="39" customHeight="1">
      <c r="A275" s="348" t="s">
        <v>724</v>
      </c>
      <c r="B275" s="383" t="s">
        <v>725</v>
      </c>
      <c r="C275" s="348" t="s">
        <v>5</v>
      </c>
      <c r="D275" s="380">
        <v>2</v>
      </c>
      <c r="E275" s="344"/>
      <c r="F275" s="352">
        <f>D275*E275</f>
        <v>0</v>
      </c>
    </row>
    <row r="276" spans="1:6" ht="13">
      <c r="A276" s="348"/>
      <c r="B276" s="383"/>
      <c r="C276" s="348"/>
      <c r="D276" s="380"/>
      <c r="E276" s="344"/>
      <c r="F276" s="352"/>
    </row>
    <row r="277" spans="1:6" ht="26">
      <c r="A277" s="348" t="s">
        <v>726</v>
      </c>
      <c r="B277" s="383" t="s">
        <v>727</v>
      </c>
      <c r="C277" s="348" t="s">
        <v>5</v>
      </c>
      <c r="D277" s="380">
        <v>2</v>
      </c>
      <c r="E277" s="344"/>
      <c r="F277" s="352">
        <f>D277*E277</f>
        <v>0</v>
      </c>
    </row>
    <row r="278" spans="1:6" ht="13">
      <c r="A278" s="348"/>
      <c r="B278" s="383"/>
      <c r="C278" s="348"/>
      <c r="D278" s="380"/>
      <c r="E278" s="344"/>
      <c r="F278" s="352"/>
    </row>
    <row r="279" spans="1:6" ht="28.5" customHeight="1">
      <c r="A279" s="348" t="s">
        <v>728</v>
      </c>
      <c r="B279" s="383" t="s">
        <v>729</v>
      </c>
      <c r="C279" s="348" t="s">
        <v>5</v>
      </c>
      <c r="D279" s="380">
        <v>12</v>
      </c>
      <c r="E279" s="344"/>
      <c r="F279" s="352">
        <f>D279*E279</f>
        <v>0</v>
      </c>
    </row>
    <row r="280" spans="1:6" ht="13">
      <c r="A280" s="348"/>
      <c r="B280" s="383"/>
      <c r="C280" s="348"/>
      <c r="D280" s="380"/>
      <c r="E280" s="344"/>
      <c r="F280" s="352"/>
    </row>
    <row r="281" spans="1:6" ht="26">
      <c r="A281" s="348" t="s">
        <v>730</v>
      </c>
      <c r="B281" s="383" t="s">
        <v>731</v>
      </c>
      <c r="C281" s="348" t="s">
        <v>5</v>
      </c>
      <c r="D281" s="380">
        <v>4</v>
      </c>
      <c r="E281" s="344"/>
      <c r="F281" s="352">
        <f>D281*E281</f>
        <v>0</v>
      </c>
    </row>
    <row r="282" spans="1:6" ht="13">
      <c r="A282" s="348"/>
      <c r="B282" s="383"/>
      <c r="C282" s="348"/>
      <c r="D282" s="380"/>
      <c r="E282" s="344"/>
      <c r="F282" s="352"/>
    </row>
    <row r="283" spans="1:6" ht="26">
      <c r="A283" s="348" t="s">
        <v>730</v>
      </c>
      <c r="B283" s="383" t="s">
        <v>732</v>
      </c>
      <c r="C283" s="348" t="s">
        <v>5</v>
      </c>
      <c r="D283" s="380">
        <v>15</v>
      </c>
      <c r="E283" s="344"/>
      <c r="F283" s="352">
        <f>D283*E283</f>
        <v>0</v>
      </c>
    </row>
    <row r="284" spans="1:6" ht="13" hidden="1">
      <c r="A284" s="348"/>
      <c r="B284" s="383"/>
      <c r="C284" s="348"/>
      <c r="D284" s="380"/>
      <c r="E284" s="344"/>
      <c r="F284" s="352"/>
    </row>
    <row r="285" spans="1:6" ht="13">
      <c r="A285" s="348" t="s">
        <v>730</v>
      </c>
      <c r="B285" s="383" t="s">
        <v>733</v>
      </c>
      <c r="C285" s="348" t="s">
        <v>5</v>
      </c>
      <c r="D285" s="380">
        <v>2</v>
      </c>
      <c r="E285" s="344"/>
      <c r="F285" s="352">
        <f>D285*E285</f>
        <v>0</v>
      </c>
    </row>
    <row r="286" spans="1:6" ht="13">
      <c r="A286" s="348"/>
      <c r="B286" s="383"/>
      <c r="C286" s="348"/>
      <c r="D286" s="380"/>
      <c r="E286" s="344"/>
      <c r="F286" s="352"/>
    </row>
    <row r="287" spans="1:6" ht="13">
      <c r="A287" s="348" t="s">
        <v>734</v>
      </c>
      <c r="B287" s="383" t="s">
        <v>735</v>
      </c>
      <c r="C287" s="348" t="s">
        <v>5</v>
      </c>
      <c r="D287" s="380">
        <v>2</v>
      </c>
      <c r="E287" s="344"/>
      <c r="F287" s="352">
        <f>D287*E287</f>
        <v>0</v>
      </c>
    </row>
    <row r="288" spans="1:6">
      <c r="A288" s="657"/>
      <c r="B288" s="759"/>
      <c r="C288" s="657"/>
      <c r="D288" s="760"/>
      <c r="E288" s="594"/>
      <c r="F288" s="594"/>
    </row>
    <row r="289" spans="1:6">
      <c r="A289" s="637"/>
      <c r="B289" s="638"/>
      <c r="C289" s="639"/>
      <c r="D289" s="1089" t="s">
        <v>1258</v>
      </c>
      <c r="E289" s="1090"/>
      <c r="F289" s="352">
        <f>SUM(F272:F288)</f>
        <v>0</v>
      </c>
    </row>
    <row r="290" spans="1:6">
      <c r="A290" s="657"/>
      <c r="B290" s="690"/>
      <c r="C290" s="657"/>
      <c r="D290" s="691"/>
      <c r="E290" s="660"/>
      <c r="F290" s="352"/>
    </row>
    <row r="291" spans="1:6">
      <c r="A291" s="761"/>
      <c r="B291" s="762" t="s">
        <v>1345</v>
      </c>
      <c r="C291" s="761"/>
      <c r="D291" s="763"/>
      <c r="E291" s="764"/>
      <c r="F291" s="352"/>
    </row>
    <row r="292" spans="1:6">
      <c r="A292" s="657"/>
      <c r="B292" s="658"/>
      <c r="C292" s="657"/>
      <c r="D292" s="691"/>
      <c r="E292" s="660"/>
      <c r="F292" s="352"/>
    </row>
    <row r="293" spans="1:6">
      <c r="A293" s="657"/>
      <c r="B293" s="717" t="s">
        <v>1854</v>
      </c>
      <c r="C293" s="657"/>
      <c r="D293" s="691"/>
      <c r="E293" s="660"/>
      <c r="F293" s="352">
        <f>F46</f>
        <v>0</v>
      </c>
    </row>
    <row r="294" spans="1:6">
      <c r="A294" s="657"/>
      <c r="B294" s="717" t="s">
        <v>1855</v>
      </c>
      <c r="C294" s="657"/>
      <c r="D294" s="691"/>
      <c r="E294" s="660"/>
      <c r="F294" s="352">
        <f>F95</f>
        <v>0</v>
      </c>
    </row>
    <row r="295" spans="1:6">
      <c r="A295" s="657"/>
      <c r="B295" s="717" t="s">
        <v>1856</v>
      </c>
      <c r="C295" s="657"/>
      <c r="D295" s="691"/>
      <c r="E295" s="660"/>
      <c r="F295" s="352">
        <f>F157</f>
        <v>0</v>
      </c>
    </row>
    <row r="296" spans="1:6">
      <c r="A296" s="657"/>
      <c r="B296" s="717" t="s">
        <v>1857</v>
      </c>
      <c r="C296" s="657"/>
      <c r="D296" s="691"/>
      <c r="E296" s="660"/>
      <c r="F296" s="352">
        <f>F211</f>
        <v>0</v>
      </c>
    </row>
    <row r="297" spans="1:6">
      <c r="A297" s="657"/>
      <c r="B297" s="717" t="s">
        <v>1858</v>
      </c>
      <c r="C297" s="657"/>
      <c r="D297" s="691"/>
      <c r="E297" s="660"/>
      <c r="F297" s="352">
        <f>F249</f>
        <v>0</v>
      </c>
    </row>
    <row r="298" spans="1:6">
      <c r="A298" s="657"/>
      <c r="B298" s="717" t="s">
        <v>1859</v>
      </c>
      <c r="C298" s="657"/>
      <c r="D298" s="691"/>
      <c r="E298" s="660"/>
      <c r="F298" s="352">
        <f>F271</f>
        <v>0</v>
      </c>
    </row>
    <row r="299" spans="1:6">
      <c r="A299" s="657"/>
      <c r="B299" s="717" t="s">
        <v>1860</v>
      </c>
      <c r="C299" s="657"/>
      <c r="D299" s="691"/>
      <c r="E299" s="660"/>
      <c r="F299" s="352">
        <f>F289</f>
        <v>0</v>
      </c>
    </row>
    <row r="300" spans="1:6">
      <c r="A300" s="690"/>
      <c r="B300" s="717"/>
      <c r="C300" s="657"/>
      <c r="D300" s="691"/>
      <c r="E300" s="660"/>
      <c r="F300" s="765"/>
    </row>
    <row r="301" spans="1:6" ht="14.5" thickBot="1">
      <c r="A301" s="690"/>
      <c r="B301" s="766" t="s">
        <v>1861</v>
      </c>
      <c r="C301" s="767"/>
      <c r="D301" s="768"/>
      <c r="E301" s="769"/>
      <c r="F301" s="770">
        <f>SUM(F290:F299)</f>
        <v>0</v>
      </c>
    </row>
    <row r="302" spans="1:6" s="3" customFormat="1" ht="14.5" thickTop="1">
      <c r="A302" s="690"/>
      <c r="B302" s="717"/>
      <c r="C302" s="657"/>
      <c r="D302" s="657"/>
      <c r="E302" s="657"/>
      <c r="F302" s="361"/>
    </row>
    <row r="303" spans="1:6" s="3" customFormat="1">
      <c r="A303" s="690"/>
      <c r="B303" s="717"/>
      <c r="C303" s="657"/>
      <c r="D303" s="657"/>
      <c r="E303" s="657"/>
      <c r="F303" s="594"/>
    </row>
    <row r="304" spans="1:6" s="3" customFormat="1" ht="14.5" thickBot="1">
      <c r="A304" s="362"/>
      <c r="B304" s="771" t="s">
        <v>738</v>
      </c>
      <c r="C304" s="772"/>
      <c r="D304" s="772"/>
      <c r="E304" s="772"/>
      <c r="F304" s="773">
        <v>2</v>
      </c>
    </row>
    <row r="305" spans="1:6" s="3" customFormat="1" ht="14.5" thickTop="1">
      <c r="A305" s="362"/>
      <c r="B305" s="717"/>
      <c r="C305" s="657"/>
      <c r="D305" s="657"/>
      <c r="E305" s="657"/>
      <c r="F305" s="594"/>
    </row>
    <row r="306" spans="1:6">
      <c r="A306" s="657"/>
      <c r="B306" s="690"/>
      <c r="C306" s="657"/>
      <c r="D306" s="657"/>
      <c r="E306" s="594"/>
      <c r="F306" s="594"/>
    </row>
    <row r="307" spans="1:6">
      <c r="A307" s="657"/>
      <c r="B307" s="690"/>
      <c r="C307" s="657"/>
      <c r="D307" s="657"/>
      <c r="E307" s="594"/>
      <c r="F307" s="594"/>
    </row>
    <row r="308" spans="1:6">
      <c r="A308" s="774"/>
      <c r="B308" s="775"/>
      <c r="C308" s="776"/>
      <c r="D308" s="1091" t="s">
        <v>1346</v>
      </c>
      <c r="E308" s="1092"/>
      <c r="F308" s="777">
        <f>F301*F304</f>
        <v>0</v>
      </c>
    </row>
    <row r="309" spans="1:6">
      <c r="A309" s="778"/>
      <c r="B309" s="778"/>
      <c r="C309" s="778"/>
      <c r="D309" s="778"/>
      <c r="E309" s="779"/>
      <c r="F309" s="780"/>
    </row>
    <row r="310" spans="1:6">
      <c r="A310" s="778"/>
      <c r="B310" s="778"/>
      <c r="C310" s="778"/>
      <c r="D310" s="778"/>
      <c r="E310" s="779"/>
      <c r="F310" s="780"/>
    </row>
  </sheetData>
  <mergeCells count="10">
    <mergeCell ref="D249:E249"/>
    <mergeCell ref="D271:E271"/>
    <mergeCell ref="D289:E289"/>
    <mergeCell ref="D308:E308"/>
    <mergeCell ref="A1:F1"/>
    <mergeCell ref="A2:F2"/>
    <mergeCell ref="D46:E46"/>
    <mergeCell ref="D95:E95"/>
    <mergeCell ref="D157:E157"/>
    <mergeCell ref="D211:E211"/>
  </mergeCells>
  <pageMargins left="0.70866141732283472" right="0.70866141732283472" top="0.74803149606299213" bottom="0.74803149606299213" header="0.31496062992125984" footer="0.31496062992125984"/>
  <pageSetup paperSize="9" scale="74" orientation="portrait" r:id="rId1"/>
  <rowBreaks count="6" manualBreakCount="6">
    <brk id="46" max="16383" man="1"/>
    <brk id="95" max="16383" man="1"/>
    <brk id="157" max="16383" man="1"/>
    <brk id="211" max="16383" man="1"/>
    <brk id="249" max="16383" man="1"/>
    <brk id="271"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B2:E21"/>
  <sheetViews>
    <sheetView workbookViewId="0">
      <selection activeCell="D15" sqref="D15"/>
    </sheetView>
  </sheetViews>
  <sheetFormatPr defaultColWidth="11.453125" defaultRowHeight="14.5"/>
  <cols>
    <col min="3" max="3" width="38.7265625" bestFit="1" customWidth="1"/>
  </cols>
  <sheetData>
    <row r="2" spans="2:5">
      <c r="D2" s="1" t="s">
        <v>43</v>
      </c>
      <c r="E2" s="1" t="s">
        <v>44</v>
      </c>
    </row>
    <row r="3" spans="2:5">
      <c r="B3">
        <v>1</v>
      </c>
      <c r="C3" t="s">
        <v>13</v>
      </c>
      <c r="D3" s="1"/>
      <c r="E3" s="1"/>
    </row>
    <row r="4" spans="2:5">
      <c r="B4">
        <v>2</v>
      </c>
      <c r="C4" t="s">
        <v>19</v>
      </c>
      <c r="D4" s="1"/>
      <c r="E4" s="1"/>
    </row>
    <row r="5" spans="2:5">
      <c r="B5">
        <v>3</v>
      </c>
      <c r="C5" t="s">
        <v>20</v>
      </c>
      <c r="D5" s="1" t="s">
        <v>45</v>
      </c>
      <c r="E5" s="1"/>
    </row>
    <row r="6" spans="2:5">
      <c r="B6">
        <v>4</v>
      </c>
      <c r="C6" t="s">
        <v>21</v>
      </c>
      <c r="D6" s="1" t="s">
        <v>45</v>
      </c>
      <c r="E6" s="1" t="s">
        <v>45</v>
      </c>
    </row>
    <row r="7" spans="2:5">
      <c r="B7">
        <v>5</v>
      </c>
      <c r="C7" t="s">
        <v>22</v>
      </c>
      <c r="D7" s="1"/>
      <c r="E7" s="1"/>
    </row>
    <row r="8" spans="2:5">
      <c r="B8">
        <v>6</v>
      </c>
      <c r="C8" t="s">
        <v>23</v>
      </c>
      <c r="D8" s="1" t="s">
        <v>45</v>
      </c>
      <c r="E8" s="1" t="s">
        <v>45</v>
      </c>
    </row>
    <row r="9" spans="2:5">
      <c r="B9">
        <v>7</v>
      </c>
      <c r="C9" t="s">
        <v>14</v>
      </c>
      <c r="D9" s="1"/>
      <c r="E9" s="1"/>
    </row>
    <row r="10" spans="2:5">
      <c r="B10">
        <v>8</v>
      </c>
      <c r="C10" t="s">
        <v>15</v>
      </c>
      <c r="D10" s="1"/>
      <c r="E10" s="1"/>
    </row>
    <row r="11" spans="2:5">
      <c r="B11">
        <v>9</v>
      </c>
      <c r="C11" t="s">
        <v>16</v>
      </c>
      <c r="D11" s="1"/>
      <c r="E11" s="1"/>
    </row>
    <row r="12" spans="2:5">
      <c r="B12">
        <v>10</v>
      </c>
      <c r="C12" t="s">
        <v>17</v>
      </c>
      <c r="D12" s="1"/>
      <c r="E12" s="1"/>
    </row>
    <row r="13" spans="2:5">
      <c r="B13">
        <v>11</v>
      </c>
      <c r="C13" t="s">
        <v>18</v>
      </c>
      <c r="D13" s="1"/>
      <c r="E13" s="1"/>
    </row>
    <row r="14" spans="2:5">
      <c r="B14">
        <v>12</v>
      </c>
      <c r="C14" t="s">
        <v>24</v>
      </c>
      <c r="D14" s="1" t="s">
        <v>45</v>
      </c>
      <c r="E14" s="1"/>
    </row>
    <row r="15" spans="2:5">
      <c r="B15">
        <v>13</v>
      </c>
      <c r="C15" t="s">
        <v>25</v>
      </c>
      <c r="D15" s="1"/>
      <c r="E15" s="1"/>
    </row>
    <row r="16" spans="2:5">
      <c r="B16">
        <v>14</v>
      </c>
      <c r="C16" t="s">
        <v>26</v>
      </c>
      <c r="D16" s="1" t="s">
        <v>45</v>
      </c>
      <c r="E16" s="1"/>
    </row>
    <row r="17" spans="2:5">
      <c r="B17">
        <v>15</v>
      </c>
      <c r="C17" t="s">
        <v>27</v>
      </c>
      <c r="D17" s="1" t="s">
        <v>45</v>
      </c>
      <c r="E17" s="1" t="s">
        <v>45</v>
      </c>
    </row>
    <row r="18" spans="2:5">
      <c r="B18">
        <v>16</v>
      </c>
      <c r="C18" t="s">
        <v>28</v>
      </c>
      <c r="D18" s="1" t="s">
        <v>45</v>
      </c>
      <c r="E18" s="1"/>
    </row>
    <row r="19" spans="2:5">
      <c r="B19">
        <v>17</v>
      </c>
      <c r="C19" t="s">
        <v>30</v>
      </c>
      <c r="D19" s="1" t="s">
        <v>45</v>
      </c>
      <c r="E19" s="1"/>
    </row>
    <row r="20" spans="2:5">
      <c r="B20">
        <v>18</v>
      </c>
      <c r="C20" t="s">
        <v>31</v>
      </c>
      <c r="D20" s="1" t="s">
        <v>45</v>
      </c>
      <c r="E20" s="1"/>
    </row>
    <row r="21" spans="2:5">
      <c r="B21">
        <v>19</v>
      </c>
      <c r="C21" t="s">
        <v>29</v>
      </c>
      <c r="D21" s="1" t="s">
        <v>45</v>
      </c>
      <c r="E21" s="1" t="s">
        <v>45</v>
      </c>
    </row>
  </sheetData>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3:E5"/>
  <sheetViews>
    <sheetView workbookViewId="0">
      <selection activeCell="E5" sqref="E5"/>
    </sheetView>
  </sheetViews>
  <sheetFormatPr defaultColWidth="11.453125" defaultRowHeight="14.5"/>
  <sheetData>
    <row r="3" spans="2:5">
      <c r="B3" t="s">
        <v>204</v>
      </c>
      <c r="E3" t="s">
        <v>229</v>
      </c>
    </row>
    <row r="4" spans="2:5">
      <c r="B4" t="s">
        <v>205</v>
      </c>
      <c r="E4" t="s">
        <v>230</v>
      </c>
    </row>
    <row r="5" spans="2:5">
      <c r="B5" t="s">
        <v>206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8"/>
  <sheetViews>
    <sheetView showGridLines="0" view="pageBreakPreview" topLeftCell="A7" zoomScaleNormal="100" zoomScaleSheetLayoutView="100" workbookViewId="0">
      <selection activeCell="J23" sqref="J23"/>
    </sheetView>
  </sheetViews>
  <sheetFormatPr defaultColWidth="9.1796875" defaultRowHeight="13"/>
  <cols>
    <col min="1" max="1" width="6.453125" style="76" customWidth="1"/>
    <col min="2" max="7" width="9.1796875" style="60"/>
    <col min="8" max="8" width="35.54296875" style="68" customWidth="1"/>
    <col min="9" max="16384" width="9.1796875" style="34"/>
  </cols>
  <sheetData>
    <row r="1" spans="1:22" ht="12.75" customHeight="1">
      <c r="A1" s="1013" t="s">
        <v>921</v>
      </c>
      <c r="B1" s="1013"/>
      <c r="C1" s="1013"/>
      <c r="D1" s="1013"/>
      <c r="E1" s="1013"/>
      <c r="F1" s="1013"/>
      <c r="G1" s="1013"/>
      <c r="H1" s="1013"/>
    </row>
    <row r="2" spans="1:22" ht="33" customHeight="1">
      <c r="A2" s="1014" t="s">
        <v>1957</v>
      </c>
      <c r="B2" s="1014"/>
      <c r="C2" s="1014"/>
      <c r="D2" s="1014"/>
      <c r="E2" s="1014"/>
      <c r="F2" s="1014"/>
      <c r="G2" s="1014"/>
      <c r="H2" s="1014"/>
    </row>
    <row r="3" spans="1:22" s="36" customFormat="1" ht="12.75" customHeight="1">
      <c r="A3" s="35" t="s">
        <v>922</v>
      </c>
      <c r="B3" s="1015" t="s">
        <v>923</v>
      </c>
      <c r="C3" s="1016"/>
      <c r="D3" s="1016"/>
      <c r="E3" s="1016"/>
      <c r="F3" s="1016"/>
      <c r="G3" s="1016"/>
      <c r="H3" s="1017"/>
      <c r="I3" s="34"/>
      <c r="J3" s="34"/>
      <c r="K3" s="34"/>
      <c r="L3" s="34"/>
      <c r="M3" s="34"/>
      <c r="N3" s="34"/>
      <c r="O3" s="34"/>
      <c r="P3" s="34"/>
      <c r="Q3" s="34"/>
      <c r="R3" s="34"/>
      <c r="S3" s="34"/>
      <c r="T3" s="34"/>
      <c r="U3" s="34"/>
      <c r="V3" s="34"/>
    </row>
    <row r="4" spans="1:22">
      <c r="A4" s="37"/>
      <c r="B4" s="38" t="s">
        <v>920</v>
      </c>
      <c r="C4" s="39"/>
      <c r="D4" s="39"/>
      <c r="E4" s="39"/>
      <c r="F4" s="39"/>
      <c r="G4" s="39"/>
      <c r="H4" s="40"/>
    </row>
    <row r="5" spans="1:22">
      <c r="A5" s="41"/>
      <c r="B5" s="42"/>
      <c r="C5" s="43"/>
      <c r="D5" s="43"/>
      <c r="E5" s="43"/>
      <c r="F5" s="43"/>
      <c r="G5" s="43"/>
      <c r="H5" s="44"/>
    </row>
    <row r="6" spans="1:22">
      <c r="A6" s="45" t="s">
        <v>783</v>
      </c>
      <c r="B6" s="46" t="s">
        <v>924</v>
      </c>
      <c r="C6" s="43"/>
      <c r="D6" s="43"/>
      <c r="E6" s="43"/>
      <c r="F6" s="43"/>
      <c r="G6" s="43"/>
      <c r="H6" s="44"/>
    </row>
    <row r="7" spans="1:22">
      <c r="A7" s="47"/>
      <c r="B7" s="42"/>
      <c r="C7" s="43"/>
      <c r="D7" s="43"/>
      <c r="E7" s="43"/>
      <c r="F7" s="43"/>
      <c r="G7" s="43"/>
      <c r="H7" s="44"/>
    </row>
    <row r="8" spans="1:22" ht="25.5" customHeight="1">
      <c r="A8" s="47"/>
      <c r="B8" s="1018" t="s">
        <v>925</v>
      </c>
      <c r="C8" s="1019"/>
      <c r="D8" s="1019"/>
      <c r="E8" s="1019"/>
      <c r="F8" s="1019"/>
      <c r="G8" s="1019"/>
      <c r="H8" s="1020"/>
    </row>
    <row r="9" spans="1:22">
      <c r="A9" s="47"/>
      <c r="B9" s="43" t="s">
        <v>926</v>
      </c>
      <c r="C9" s="43"/>
      <c r="D9" s="43"/>
      <c r="E9" s="43"/>
      <c r="F9" s="43"/>
      <c r="G9" s="43"/>
      <c r="H9" s="44"/>
    </row>
    <row r="10" spans="1:22">
      <c r="A10" s="47"/>
      <c r="B10" s="43" t="s">
        <v>1220</v>
      </c>
      <c r="C10" s="43"/>
      <c r="D10" s="43"/>
      <c r="E10" s="43"/>
      <c r="F10" s="43"/>
      <c r="G10" s="43"/>
      <c r="H10" s="44"/>
    </row>
    <row r="11" spans="1:22">
      <c r="A11" s="47"/>
      <c r="B11" s="43"/>
      <c r="C11" s="43"/>
      <c r="D11" s="43"/>
      <c r="E11" s="43"/>
      <c r="F11" s="43"/>
      <c r="G11" s="43"/>
      <c r="H11" s="44"/>
    </row>
    <row r="12" spans="1:22">
      <c r="A12" s="47"/>
      <c r="B12" s="43" t="s">
        <v>927</v>
      </c>
      <c r="C12" s="43"/>
      <c r="D12" s="43"/>
      <c r="E12" s="43"/>
      <c r="F12" s="43"/>
      <c r="G12" s="43"/>
      <c r="H12" s="44"/>
    </row>
    <row r="13" spans="1:22">
      <c r="A13" s="47"/>
      <c r="B13" s="43" t="s">
        <v>928</v>
      </c>
      <c r="C13" s="43"/>
      <c r="D13" s="43"/>
      <c r="E13" s="43"/>
      <c r="F13" s="43"/>
      <c r="G13" s="43"/>
      <c r="H13" s="44"/>
    </row>
    <row r="14" spans="1:22">
      <c r="A14" s="47"/>
      <c r="B14" s="43"/>
      <c r="C14" s="43"/>
      <c r="D14" s="43"/>
      <c r="E14" s="43"/>
      <c r="F14" s="43"/>
      <c r="G14" s="43"/>
      <c r="H14" s="44"/>
    </row>
    <row r="15" spans="1:22">
      <c r="A15" s="47"/>
      <c r="B15" s="43" t="s">
        <v>929</v>
      </c>
      <c r="C15" s="43"/>
      <c r="D15" s="43"/>
      <c r="E15" s="43"/>
      <c r="F15" s="43"/>
      <c r="G15" s="43"/>
      <c r="H15" s="44"/>
    </row>
    <row r="16" spans="1:22">
      <c r="A16" s="47"/>
      <c r="B16" s="43" t="s">
        <v>930</v>
      </c>
      <c r="C16" s="43"/>
      <c r="D16" s="43"/>
      <c r="E16" s="43"/>
      <c r="F16" s="43"/>
      <c r="G16" s="43"/>
      <c r="H16" s="44"/>
    </row>
    <row r="17" spans="1:8">
      <c r="A17" s="47"/>
      <c r="B17" s="43"/>
      <c r="C17" s="43"/>
      <c r="D17" s="43"/>
      <c r="E17" s="43"/>
      <c r="F17" s="43"/>
      <c r="G17" s="43"/>
      <c r="H17" s="44"/>
    </row>
    <row r="18" spans="1:8" ht="59.25" customHeight="1">
      <c r="A18" s="47"/>
      <c r="B18" s="1018" t="s">
        <v>931</v>
      </c>
      <c r="C18" s="1019"/>
      <c r="D18" s="1019"/>
      <c r="E18" s="1019"/>
      <c r="F18" s="1019"/>
      <c r="G18" s="1019"/>
      <c r="H18" s="1020"/>
    </row>
    <row r="19" spans="1:8">
      <c r="A19" s="48" t="s">
        <v>795</v>
      </c>
      <c r="B19" s="46" t="s">
        <v>932</v>
      </c>
      <c r="C19" s="43"/>
      <c r="D19" s="43"/>
      <c r="E19" s="43"/>
      <c r="F19" s="43"/>
      <c r="G19" s="43"/>
      <c r="H19" s="44"/>
    </row>
    <row r="20" spans="1:8">
      <c r="A20" s="47"/>
      <c r="B20" s="43"/>
      <c r="C20" s="43"/>
      <c r="D20" s="43"/>
      <c r="E20" s="43"/>
      <c r="F20" s="43"/>
      <c r="G20" s="43"/>
      <c r="H20" s="44"/>
    </row>
    <row r="21" spans="1:8">
      <c r="A21" s="47"/>
      <c r="B21" s="43" t="s">
        <v>933</v>
      </c>
      <c r="C21" s="43"/>
      <c r="D21" s="43"/>
      <c r="E21" s="43"/>
      <c r="F21" s="43"/>
      <c r="G21" s="43"/>
      <c r="H21" s="44"/>
    </row>
    <row r="22" spans="1:8">
      <c r="A22" s="47"/>
      <c r="B22" s="43" t="s">
        <v>934</v>
      </c>
      <c r="C22" s="43"/>
      <c r="D22" s="43"/>
      <c r="E22" s="43"/>
      <c r="F22" s="43"/>
      <c r="G22" s="43"/>
      <c r="H22" s="44"/>
    </row>
    <row r="23" spans="1:8">
      <c r="A23" s="47"/>
      <c r="B23" s="43"/>
      <c r="C23" s="43"/>
      <c r="D23" s="43"/>
      <c r="E23" s="43"/>
      <c r="F23" s="43"/>
      <c r="G23" s="43"/>
      <c r="H23" s="44"/>
    </row>
    <row r="24" spans="1:8">
      <c r="A24" s="47"/>
      <c r="B24" s="49" t="s">
        <v>1553</v>
      </c>
      <c r="C24" s="43"/>
      <c r="D24" s="43"/>
      <c r="E24" s="43"/>
      <c r="F24" s="43"/>
      <c r="G24" s="43"/>
      <c r="H24" s="44"/>
    </row>
    <row r="25" spans="1:8">
      <c r="A25" s="47"/>
      <c r="B25" s="43" t="s">
        <v>935</v>
      </c>
      <c r="C25" s="43"/>
      <c r="D25" s="43"/>
      <c r="E25" s="43"/>
      <c r="F25" s="43"/>
      <c r="G25" s="43"/>
      <c r="H25" s="44"/>
    </row>
    <row r="26" spans="1:8">
      <c r="A26" s="47"/>
      <c r="B26" s="43" t="s">
        <v>936</v>
      </c>
      <c r="C26" s="43"/>
      <c r="D26" s="43"/>
      <c r="E26" s="43"/>
      <c r="F26" s="43"/>
      <c r="G26" s="43"/>
      <c r="H26" s="44"/>
    </row>
    <row r="27" spans="1:8">
      <c r="A27" s="47"/>
      <c r="B27" s="43"/>
      <c r="C27" s="43"/>
      <c r="D27" s="43"/>
      <c r="E27" s="43"/>
      <c r="F27" s="43"/>
      <c r="G27" s="43"/>
      <c r="H27" s="44"/>
    </row>
    <row r="28" spans="1:8">
      <c r="A28" s="47"/>
      <c r="B28" s="49" t="s">
        <v>1554</v>
      </c>
      <c r="C28" s="43"/>
      <c r="D28" s="43"/>
      <c r="E28" s="43"/>
      <c r="F28" s="43"/>
      <c r="G28" s="43"/>
      <c r="H28" s="44"/>
    </row>
    <row r="29" spans="1:8">
      <c r="A29" s="47"/>
      <c r="B29" s="43" t="s">
        <v>937</v>
      </c>
      <c r="C29" s="43"/>
      <c r="D29" s="43"/>
      <c r="E29" s="43"/>
      <c r="F29" s="43"/>
      <c r="G29" s="43"/>
      <c r="H29" s="44"/>
    </row>
    <row r="30" spans="1:8">
      <c r="A30" s="47"/>
      <c r="B30" s="43"/>
      <c r="C30" s="43"/>
      <c r="D30" s="43"/>
      <c r="E30" s="43"/>
      <c r="F30" s="43"/>
      <c r="G30" s="43"/>
      <c r="H30" s="44"/>
    </row>
    <row r="31" spans="1:8">
      <c r="A31" s="47"/>
      <c r="B31" s="49" t="s">
        <v>1555</v>
      </c>
      <c r="C31" s="43"/>
      <c r="D31" s="43"/>
      <c r="E31" s="43"/>
      <c r="F31" s="43"/>
      <c r="G31" s="43"/>
      <c r="H31" s="44"/>
    </row>
    <row r="32" spans="1:8">
      <c r="A32" s="47"/>
      <c r="B32" s="43" t="s">
        <v>938</v>
      </c>
      <c r="C32" s="43"/>
      <c r="D32" s="43"/>
      <c r="E32" s="43"/>
      <c r="F32" s="43"/>
      <c r="G32" s="43"/>
      <c r="H32" s="44"/>
    </row>
    <row r="33" spans="1:8">
      <c r="A33" s="47"/>
      <c r="B33" s="46"/>
      <c r="C33" s="43"/>
      <c r="D33" s="43"/>
      <c r="E33" s="43"/>
      <c r="F33" s="43"/>
      <c r="G33" s="43"/>
      <c r="H33" s="44"/>
    </row>
    <row r="34" spans="1:8">
      <c r="A34" s="47"/>
      <c r="B34" s="49" t="s">
        <v>1556</v>
      </c>
      <c r="C34" s="43"/>
      <c r="D34" s="43"/>
      <c r="E34" s="43"/>
      <c r="F34" s="43"/>
      <c r="G34" s="43"/>
      <c r="H34" s="44"/>
    </row>
    <row r="35" spans="1:8">
      <c r="A35" s="47"/>
      <c r="B35" s="43"/>
      <c r="C35" s="43"/>
      <c r="D35" s="43"/>
      <c r="E35" s="43"/>
      <c r="F35" s="43"/>
      <c r="G35" s="43"/>
      <c r="H35" s="44"/>
    </row>
    <row r="36" spans="1:8">
      <c r="A36" s="47"/>
      <c r="B36" s="49" t="s">
        <v>1557</v>
      </c>
      <c r="C36" s="43"/>
      <c r="D36" s="43"/>
      <c r="E36" s="43"/>
      <c r="F36" s="43"/>
      <c r="G36" s="43"/>
      <c r="H36" s="44"/>
    </row>
    <row r="37" spans="1:8">
      <c r="A37" s="47"/>
      <c r="B37" s="43" t="s">
        <v>939</v>
      </c>
      <c r="C37" s="43"/>
      <c r="D37" s="43"/>
      <c r="E37" s="43"/>
      <c r="F37" s="43"/>
      <c r="G37" s="43"/>
      <c r="H37" s="44"/>
    </row>
    <row r="38" spans="1:8">
      <c r="A38" s="47"/>
      <c r="B38" s="43" t="s">
        <v>940</v>
      </c>
      <c r="C38" s="43"/>
      <c r="D38" s="46"/>
      <c r="E38" s="43"/>
      <c r="F38" s="43"/>
      <c r="G38" s="43"/>
      <c r="H38" s="44"/>
    </row>
    <row r="39" spans="1:8">
      <c r="A39" s="47"/>
      <c r="B39" s="43" t="s">
        <v>226</v>
      </c>
      <c r="C39" s="43"/>
      <c r="D39" s="43"/>
      <c r="E39" s="43"/>
      <c r="F39" s="43"/>
      <c r="G39" s="43"/>
      <c r="H39" s="44"/>
    </row>
    <row r="40" spans="1:8">
      <c r="A40" s="48"/>
      <c r="B40" s="46" t="s">
        <v>941</v>
      </c>
      <c r="C40" s="42"/>
      <c r="D40" s="42"/>
      <c r="E40" s="42"/>
      <c r="F40" s="42"/>
      <c r="G40" s="42"/>
      <c r="H40" s="50"/>
    </row>
    <row r="41" spans="1:8">
      <c r="A41" s="48"/>
      <c r="B41" s="42"/>
      <c r="C41" s="42"/>
      <c r="D41" s="42"/>
      <c r="E41" s="42"/>
      <c r="F41" s="42"/>
      <c r="G41" s="42"/>
      <c r="H41" s="50"/>
    </row>
    <row r="42" spans="1:8" ht="15.5">
      <c r="A42" s="48"/>
      <c r="B42" s="49" t="s">
        <v>1558</v>
      </c>
      <c r="C42" s="42"/>
      <c r="D42" s="42"/>
      <c r="E42" s="42"/>
      <c r="F42" s="42"/>
      <c r="G42" s="42"/>
      <c r="H42" s="50"/>
    </row>
    <row r="43" spans="1:8">
      <c r="A43" s="48"/>
      <c r="B43" s="42"/>
      <c r="C43" s="42"/>
      <c r="D43" s="42"/>
      <c r="E43" s="42"/>
      <c r="F43" s="42"/>
      <c r="G43" s="42"/>
      <c r="H43" s="50"/>
    </row>
    <row r="44" spans="1:8" ht="15.5">
      <c r="A44" s="51"/>
      <c r="B44" s="49" t="s">
        <v>1559</v>
      </c>
      <c r="C44" s="43"/>
      <c r="D44" s="43"/>
      <c r="E44" s="43"/>
      <c r="F44" s="43"/>
      <c r="G44" s="43"/>
      <c r="H44" s="44"/>
    </row>
    <row r="45" spans="1:8">
      <c r="A45" s="51"/>
      <c r="B45" s="43"/>
      <c r="C45" s="43"/>
      <c r="D45" s="43"/>
      <c r="E45" s="43"/>
      <c r="F45" s="43"/>
      <c r="G45" s="43"/>
      <c r="H45" s="44"/>
    </row>
    <row r="46" spans="1:8">
      <c r="A46" s="51"/>
      <c r="B46" s="49" t="s">
        <v>1560</v>
      </c>
      <c r="C46" s="43"/>
      <c r="D46" s="43"/>
      <c r="E46" s="43"/>
      <c r="F46" s="43"/>
      <c r="G46" s="43"/>
      <c r="H46" s="44"/>
    </row>
    <row r="47" spans="1:8">
      <c r="A47" s="47"/>
      <c r="B47" s="46"/>
      <c r="C47" s="43"/>
      <c r="D47" s="43"/>
      <c r="E47" s="43"/>
      <c r="F47" s="43"/>
      <c r="G47" s="43"/>
      <c r="H47" s="44"/>
    </row>
    <row r="48" spans="1:8">
      <c r="A48" s="47"/>
      <c r="B48" s="49" t="s">
        <v>1561</v>
      </c>
      <c r="C48" s="43"/>
      <c r="D48" s="43"/>
      <c r="E48" s="43"/>
      <c r="F48" s="43"/>
      <c r="G48" s="43"/>
      <c r="H48" s="44"/>
    </row>
    <row r="49" spans="1:8">
      <c r="A49" s="47"/>
      <c r="B49" s="43"/>
      <c r="C49" s="43"/>
      <c r="D49" s="43"/>
      <c r="E49" s="43"/>
      <c r="F49" s="43"/>
      <c r="G49" s="43"/>
      <c r="H49" s="44"/>
    </row>
    <row r="50" spans="1:8">
      <c r="A50" s="52"/>
      <c r="B50" s="53" t="s">
        <v>1562</v>
      </c>
      <c r="C50" s="39"/>
      <c r="D50" s="39"/>
      <c r="E50" s="39"/>
      <c r="F50" s="39"/>
      <c r="G50" s="39"/>
      <c r="H50" s="54" t="s">
        <v>1402</v>
      </c>
    </row>
    <row r="51" spans="1:8">
      <c r="A51" s="47"/>
      <c r="B51" s="49"/>
      <c r="C51" s="43"/>
      <c r="D51" s="43"/>
      <c r="E51" s="43"/>
      <c r="F51" s="43"/>
      <c r="G51" s="43"/>
      <c r="H51" s="44"/>
    </row>
    <row r="52" spans="1:8">
      <c r="A52" s="47"/>
      <c r="B52" s="49" t="s">
        <v>1563</v>
      </c>
      <c r="C52" s="43"/>
      <c r="D52" s="43"/>
      <c r="E52" s="43"/>
      <c r="F52" s="43"/>
      <c r="G52" s="43"/>
      <c r="H52" s="44"/>
    </row>
    <row r="53" spans="1:8">
      <c r="A53" s="47"/>
      <c r="B53" s="49"/>
      <c r="C53" s="43"/>
      <c r="D53" s="43"/>
      <c r="E53" s="43"/>
      <c r="F53" s="43"/>
      <c r="G53" s="43"/>
      <c r="H53" s="44"/>
    </row>
    <row r="54" spans="1:8">
      <c r="A54" s="47"/>
      <c r="B54" s="49" t="s">
        <v>1564</v>
      </c>
      <c r="C54" s="43"/>
      <c r="D54" s="43"/>
      <c r="E54" s="43"/>
      <c r="F54" s="43"/>
      <c r="G54" s="43"/>
      <c r="H54" s="44"/>
    </row>
    <row r="55" spans="1:8">
      <c r="A55" s="47"/>
      <c r="B55" s="49"/>
      <c r="C55" s="43"/>
      <c r="D55" s="43"/>
      <c r="E55" s="43"/>
      <c r="F55" s="43"/>
      <c r="G55" s="43"/>
      <c r="H55" s="44"/>
    </row>
    <row r="56" spans="1:8">
      <c r="A56" s="47"/>
      <c r="B56" s="49" t="s">
        <v>1565</v>
      </c>
      <c r="C56" s="43"/>
      <c r="D56" s="43"/>
      <c r="E56" s="43"/>
      <c r="F56" s="43"/>
      <c r="G56" s="43"/>
      <c r="H56" s="44"/>
    </row>
    <row r="57" spans="1:8">
      <c r="A57" s="47"/>
      <c r="B57" s="43"/>
      <c r="C57" s="43"/>
      <c r="D57" s="43"/>
      <c r="E57" s="43"/>
      <c r="F57" s="43"/>
      <c r="G57" s="43"/>
      <c r="H57" s="44"/>
    </row>
    <row r="58" spans="1:8">
      <c r="A58" s="51"/>
      <c r="B58" s="49" t="s">
        <v>1566</v>
      </c>
      <c r="C58" s="42"/>
      <c r="D58" s="42"/>
      <c r="E58" s="42"/>
      <c r="F58" s="43"/>
      <c r="G58" s="43"/>
      <c r="H58" s="44"/>
    </row>
    <row r="59" spans="1:8">
      <c r="A59" s="51"/>
      <c r="B59" s="43"/>
      <c r="C59" s="43"/>
      <c r="D59" s="43"/>
      <c r="E59" s="43"/>
      <c r="F59" s="43"/>
      <c r="G59" s="43"/>
      <c r="H59" s="44"/>
    </row>
    <row r="60" spans="1:8">
      <c r="A60" s="51"/>
      <c r="B60" s="49" t="s">
        <v>1567</v>
      </c>
      <c r="C60" s="43"/>
      <c r="D60" s="43"/>
      <c r="E60" s="43"/>
      <c r="F60" s="43"/>
      <c r="G60" s="43"/>
      <c r="H60" s="44"/>
    </row>
    <row r="61" spans="1:8">
      <c r="A61" s="51"/>
      <c r="B61" s="43" t="s">
        <v>942</v>
      </c>
      <c r="C61" s="43"/>
      <c r="D61" s="43"/>
      <c r="E61" s="43"/>
      <c r="F61" s="43"/>
      <c r="G61" s="43"/>
      <c r="H61" s="44"/>
    </row>
    <row r="62" spans="1:8">
      <c r="A62" s="51"/>
      <c r="B62" s="43" t="s">
        <v>943</v>
      </c>
      <c r="C62" s="43"/>
      <c r="D62" s="43"/>
      <c r="E62" s="43"/>
      <c r="F62" s="43"/>
      <c r="G62" s="55"/>
      <c r="H62" s="44"/>
    </row>
    <row r="63" spans="1:8">
      <c r="A63" s="51"/>
      <c r="B63" s="43"/>
      <c r="C63" s="43"/>
      <c r="D63" s="43"/>
      <c r="E63" s="43"/>
      <c r="F63" s="43"/>
      <c r="G63" s="55"/>
      <c r="H63" s="44"/>
    </row>
    <row r="64" spans="1:8">
      <c r="A64" s="51"/>
      <c r="B64" s="43" t="s">
        <v>944</v>
      </c>
      <c r="C64" s="43"/>
      <c r="D64" s="43"/>
      <c r="E64" s="43"/>
      <c r="F64" s="43"/>
      <c r="G64" s="43"/>
      <c r="H64" s="44"/>
    </row>
    <row r="65" spans="1:8">
      <c r="A65" s="51"/>
      <c r="B65" s="43" t="s">
        <v>945</v>
      </c>
      <c r="C65" s="43"/>
      <c r="D65" s="43"/>
      <c r="E65" s="43"/>
      <c r="F65" s="43"/>
      <c r="G65" s="43"/>
      <c r="H65" s="44"/>
    </row>
    <row r="66" spans="1:8">
      <c r="A66" s="51"/>
      <c r="B66" s="43" t="s">
        <v>946</v>
      </c>
      <c r="C66" s="43"/>
      <c r="D66" s="43"/>
      <c r="E66" s="43"/>
      <c r="F66" s="43"/>
      <c r="G66" s="43"/>
      <c r="H66" s="44"/>
    </row>
    <row r="67" spans="1:8">
      <c r="A67" s="51"/>
      <c r="B67" s="43" t="s">
        <v>947</v>
      </c>
      <c r="C67" s="43"/>
      <c r="D67" s="43"/>
      <c r="E67" s="43"/>
      <c r="F67" s="43"/>
      <c r="G67" s="43"/>
      <c r="H67" s="44"/>
    </row>
    <row r="68" spans="1:8">
      <c r="A68" s="51"/>
      <c r="B68" s="43" t="s">
        <v>948</v>
      </c>
      <c r="C68" s="43"/>
      <c r="D68" s="43"/>
      <c r="E68" s="43"/>
      <c r="F68" s="43"/>
      <c r="G68" s="43"/>
      <c r="H68" s="44"/>
    </row>
    <row r="69" spans="1:8">
      <c r="A69" s="51"/>
      <c r="B69" s="43"/>
      <c r="C69" s="43"/>
      <c r="D69" s="43"/>
      <c r="E69" s="43"/>
      <c r="F69" s="43"/>
      <c r="G69" s="43"/>
      <c r="H69" s="44"/>
    </row>
    <row r="70" spans="1:8">
      <c r="A70" s="51"/>
      <c r="B70" s="49" t="s">
        <v>1568</v>
      </c>
      <c r="C70" s="43"/>
      <c r="D70" s="43"/>
      <c r="E70" s="43"/>
      <c r="F70" s="43"/>
      <c r="G70" s="43"/>
      <c r="H70" s="44"/>
    </row>
    <row r="71" spans="1:8">
      <c r="A71" s="51"/>
      <c r="B71" s="46"/>
      <c r="C71" s="43"/>
      <c r="D71" s="43"/>
      <c r="E71" s="43"/>
      <c r="F71" s="43"/>
      <c r="G71" s="43"/>
      <c r="H71" s="44"/>
    </row>
    <row r="72" spans="1:8">
      <c r="A72" s="51"/>
      <c r="B72" s="49" t="s">
        <v>1569</v>
      </c>
      <c r="C72" s="43"/>
      <c r="D72" s="43"/>
      <c r="E72" s="43"/>
      <c r="F72" s="43"/>
      <c r="G72" s="43"/>
      <c r="H72" s="44"/>
    </row>
    <row r="73" spans="1:8">
      <c r="A73" s="51"/>
      <c r="B73" s="43" t="s">
        <v>949</v>
      </c>
      <c r="C73" s="43"/>
      <c r="D73" s="43"/>
      <c r="E73" s="43"/>
      <c r="F73" s="43"/>
      <c r="G73" s="43"/>
      <c r="H73" s="44"/>
    </row>
    <row r="74" spans="1:8">
      <c r="A74" s="51"/>
      <c r="B74" s="43"/>
      <c r="C74" s="43"/>
      <c r="D74" s="43"/>
      <c r="E74" s="43"/>
      <c r="F74" s="43"/>
      <c r="G74" s="43"/>
      <c r="H74" s="44"/>
    </row>
    <row r="75" spans="1:8">
      <c r="A75" s="51"/>
      <c r="B75" s="49" t="s">
        <v>1570</v>
      </c>
      <c r="C75" s="43"/>
      <c r="D75" s="43"/>
      <c r="E75" s="43"/>
      <c r="F75" s="43"/>
      <c r="G75" s="43"/>
      <c r="H75" s="44"/>
    </row>
    <row r="76" spans="1:8">
      <c r="A76" s="51"/>
      <c r="B76" s="43" t="s">
        <v>950</v>
      </c>
      <c r="C76" s="43"/>
      <c r="D76" s="43"/>
      <c r="E76" s="43"/>
      <c r="F76" s="43"/>
      <c r="G76" s="43"/>
      <c r="H76" s="44"/>
    </row>
    <row r="77" spans="1:8">
      <c r="A77" s="51"/>
      <c r="B77" s="43" t="s">
        <v>951</v>
      </c>
      <c r="C77" s="43"/>
      <c r="D77" s="43"/>
      <c r="E77" s="43"/>
      <c r="F77" s="43"/>
      <c r="G77" s="43"/>
      <c r="H77" s="44"/>
    </row>
    <row r="78" spans="1:8">
      <c r="A78" s="47"/>
      <c r="B78" s="43"/>
      <c r="C78" s="43"/>
      <c r="D78" s="43"/>
      <c r="E78" s="43"/>
      <c r="F78" s="43"/>
      <c r="G78" s="43"/>
      <c r="H78" s="44"/>
    </row>
    <row r="79" spans="1:8">
      <c r="A79" s="47"/>
      <c r="B79" s="49" t="s">
        <v>1571</v>
      </c>
      <c r="C79" s="43"/>
      <c r="D79" s="43"/>
      <c r="E79" s="43"/>
      <c r="F79" s="43"/>
      <c r="G79" s="43"/>
      <c r="H79" s="44"/>
    </row>
    <row r="80" spans="1:8">
      <c r="A80" s="47"/>
      <c r="B80" s="43" t="s">
        <v>952</v>
      </c>
      <c r="C80" s="43"/>
      <c r="D80" s="43"/>
      <c r="E80" s="43"/>
      <c r="F80" s="43"/>
      <c r="G80" s="43"/>
      <c r="H80" s="44"/>
    </row>
    <row r="81" spans="1:8">
      <c r="A81" s="47"/>
      <c r="B81" s="43"/>
      <c r="C81" s="43"/>
      <c r="D81" s="43"/>
      <c r="E81" s="43"/>
      <c r="F81" s="43"/>
      <c r="G81" s="43"/>
      <c r="H81" s="44"/>
    </row>
    <row r="82" spans="1:8">
      <c r="A82" s="47"/>
      <c r="B82" s="43" t="s">
        <v>953</v>
      </c>
      <c r="C82" s="43"/>
      <c r="D82" s="43"/>
      <c r="E82" s="43"/>
      <c r="F82" s="43"/>
      <c r="G82" s="43"/>
      <c r="H82" s="44"/>
    </row>
    <row r="83" spans="1:8">
      <c r="A83" s="47"/>
      <c r="B83" s="43" t="s">
        <v>954</v>
      </c>
      <c r="C83" s="43"/>
      <c r="D83" s="43"/>
      <c r="E83" s="43"/>
      <c r="F83" s="43"/>
      <c r="G83" s="43"/>
      <c r="H83" s="44"/>
    </row>
    <row r="84" spans="1:8">
      <c r="A84" s="47"/>
      <c r="B84" s="43" t="s">
        <v>955</v>
      </c>
      <c r="C84" s="43"/>
      <c r="D84" s="43"/>
      <c r="E84" s="43"/>
      <c r="F84" s="43"/>
      <c r="G84" s="43"/>
      <c r="H84" s="44"/>
    </row>
    <row r="85" spans="1:8">
      <c r="A85" s="47"/>
      <c r="B85" s="43"/>
      <c r="C85" s="43"/>
      <c r="D85" s="43"/>
      <c r="E85" s="43"/>
      <c r="F85" s="43"/>
      <c r="G85" s="43"/>
      <c r="H85" s="44"/>
    </row>
    <row r="86" spans="1:8">
      <c r="A86" s="47"/>
      <c r="B86" s="49" t="s">
        <v>1572</v>
      </c>
      <c r="C86" s="43"/>
      <c r="D86" s="43"/>
      <c r="E86" s="43"/>
      <c r="F86" s="43"/>
      <c r="G86" s="43"/>
      <c r="H86" s="44"/>
    </row>
    <row r="87" spans="1:8" ht="13.5">
      <c r="A87" s="47"/>
      <c r="B87" s="43" t="s">
        <v>956</v>
      </c>
      <c r="C87" s="43"/>
      <c r="D87" s="56"/>
      <c r="E87" s="56"/>
      <c r="F87" s="56"/>
      <c r="G87" s="56"/>
      <c r="H87" s="44"/>
    </row>
    <row r="88" spans="1:8">
      <c r="A88" s="47"/>
      <c r="B88" s="43" t="s">
        <v>957</v>
      </c>
      <c r="C88" s="43"/>
      <c r="D88" s="42"/>
      <c r="E88" s="42"/>
      <c r="F88" s="42"/>
      <c r="G88" s="43"/>
      <c r="H88" s="50"/>
    </row>
    <row r="89" spans="1:8">
      <c r="A89" s="47"/>
      <c r="B89" s="43" t="s">
        <v>958</v>
      </c>
      <c r="C89" s="43"/>
      <c r="D89" s="42"/>
      <c r="E89" s="42"/>
      <c r="F89" s="42"/>
      <c r="G89" s="43"/>
      <c r="H89" s="50"/>
    </row>
    <row r="90" spans="1:8">
      <c r="A90" s="47"/>
      <c r="B90" s="43" t="s">
        <v>959</v>
      </c>
      <c r="C90" s="43"/>
      <c r="D90" s="43"/>
      <c r="E90" s="43"/>
      <c r="F90" s="43"/>
      <c r="G90" s="43"/>
      <c r="H90" s="44"/>
    </row>
    <row r="91" spans="1:8">
      <c r="A91" s="47"/>
      <c r="B91" s="43"/>
      <c r="C91" s="43"/>
      <c r="D91" s="43"/>
      <c r="E91" s="43"/>
      <c r="F91" s="43"/>
      <c r="G91" s="43"/>
      <c r="H91" s="44"/>
    </row>
    <row r="92" spans="1:8">
      <c r="A92" s="48" t="s">
        <v>960</v>
      </c>
      <c r="B92" s="46" t="s">
        <v>961</v>
      </c>
      <c r="C92" s="43"/>
      <c r="D92" s="43"/>
      <c r="E92" s="43"/>
      <c r="F92" s="43"/>
      <c r="G92" s="43"/>
      <c r="H92" s="44"/>
    </row>
    <row r="93" spans="1:8">
      <c r="A93" s="47"/>
      <c r="B93" s="43"/>
      <c r="C93" s="43"/>
      <c r="D93" s="43"/>
      <c r="E93" s="43"/>
      <c r="F93" s="43"/>
      <c r="G93" s="43"/>
      <c r="H93" s="44"/>
    </row>
    <row r="94" spans="1:8">
      <c r="A94" s="47"/>
      <c r="B94" s="43" t="s">
        <v>962</v>
      </c>
      <c r="C94" s="43"/>
      <c r="D94" s="43"/>
      <c r="E94" s="43"/>
      <c r="F94" s="43"/>
      <c r="G94" s="43"/>
      <c r="H94" s="44"/>
    </row>
    <row r="95" spans="1:8">
      <c r="A95" s="47"/>
      <c r="B95" s="43" t="s">
        <v>963</v>
      </c>
      <c r="C95" s="43"/>
      <c r="D95" s="43"/>
      <c r="E95" s="43"/>
      <c r="F95" s="43"/>
      <c r="G95" s="43"/>
      <c r="H95" s="44"/>
    </row>
    <row r="96" spans="1:8">
      <c r="A96" s="47"/>
      <c r="B96" s="43" t="s">
        <v>964</v>
      </c>
      <c r="C96" s="43"/>
      <c r="D96" s="43"/>
      <c r="E96" s="43"/>
      <c r="F96" s="43"/>
      <c r="G96" s="43"/>
      <c r="H96" s="44"/>
    </row>
    <row r="97" spans="1:8">
      <c r="A97" s="47"/>
      <c r="B97" s="43" t="s">
        <v>965</v>
      </c>
      <c r="C97" s="43"/>
      <c r="D97" s="43"/>
      <c r="E97" s="43"/>
      <c r="F97" s="43"/>
      <c r="G97" s="43"/>
      <c r="H97" s="44"/>
    </row>
    <row r="98" spans="1:8" ht="13.5">
      <c r="A98" s="47"/>
      <c r="B98" s="43" t="s">
        <v>966</v>
      </c>
      <c r="C98" s="43"/>
      <c r="D98" s="43"/>
      <c r="E98" s="43"/>
      <c r="F98" s="56"/>
      <c r="G98" s="56"/>
      <c r="H98" s="44"/>
    </row>
    <row r="99" spans="1:8">
      <c r="A99" s="47"/>
      <c r="B99" s="43" t="s">
        <v>967</v>
      </c>
      <c r="C99" s="43"/>
      <c r="D99" s="43"/>
      <c r="E99" s="43"/>
      <c r="F99" s="42"/>
      <c r="G99" s="42"/>
      <c r="H99" s="44"/>
    </row>
    <row r="100" spans="1:8" ht="13.5">
      <c r="A100" s="52"/>
      <c r="B100" s="39" t="s">
        <v>968</v>
      </c>
      <c r="C100" s="39"/>
      <c r="D100" s="39"/>
      <c r="E100" s="39"/>
      <c r="F100" s="57"/>
      <c r="G100" s="57"/>
      <c r="H100" s="54" t="s">
        <v>1403</v>
      </c>
    </row>
    <row r="101" spans="1:8" ht="13.5">
      <c r="A101" s="47"/>
      <c r="B101" s="43" t="s">
        <v>969</v>
      </c>
      <c r="C101" s="56"/>
      <c r="D101" s="56"/>
      <c r="E101" s="56"/>
      <c r="F101" s="56"/>
      <c r="G101" s="56"/>
      <c r="H101" s="58"/>
    </row>
    <row r="102" spans="1:8">
      <c r="A102" s="47"/>
      <c r="B102" s="43" t="s">
        <v>970</v>
      </c>
      <c r="C102" s="43"/>
      <c r="D102" s="43"/>
      <c r="E102" s="43"/>
      <c r="F102" s="43"/>
      <c r="G102" s="43"/>
      <c r="H102" s="44"/>
    </row>
    <row r="103" spans="1:8" ht="13.5">
      <c r="A103" s="47"/>
      <c r="B103" s="43" t="s">
        <v>971</v>
      </c>
      <c r="C103" s="56"/>
      <c r="D103" s="56"/>
      <c r="E103" s="56"/>
      <c r="F103" s="56"/>
      <c r="G103" s="56"/>
      <c r="H103" s="58"/>
    </row>
    <row r="104" spans="1:8">
      <c r="A104" s="47"/>
      <c r="B104" s="42" t="s">
        <v>1573</v>
      </c>
      <c r="C104" s="43"/>
      <c r="D104" s="43"/>
      <c r="E104" s="43"/>
      <c r="F104" s="43"/>
      <c r="G104" s="43"/>
      <c r="H104" s="44"/>
    </row>
    <row r="105" spans="1:8">
      <c r="A105" s="47"/>
      <c r="B105" s="43" t="s">
        <v>972</v>
      </c>
      <c r="C105" s="43"/>
      <c r="D105" s="43"/>
      <c r="E105" s="43"/>
      <c r="F105" s="43"/>
      <c r="G105" s="43"/>
      <c r="H105" s="44"/>
    </row>
    <row r="106" spans="1:8">
      <c r="A106" s="47"/>
      <c r="B106" s="43"/>
      <c r="C106" s="43"/>
      <c r="D106" s="43"/>
      <c r="E106" s="43"/>
      <c r="F106" s="43"/>
      <c r="G106" s="43"/>
      <c r="H106" s="44"/>
    </row>
    <row r="107" spans="1:8">
      <c r="A107" s="48" t="s">
        <v>973</v>
      </c>
      <c r="B107" s="46" t="s">
        <v>974</v>
      </c>
      <c r="C107" s="43"/>
      <c r="D107" s="43"/>
      <c r="E107" s="43"/>
      <c r="F107" s="43"/>
      <c r="G107" s="43"/>
      <c r="H107" s="44"/>
    </row>
    <row r="108" spans="1:8">
      <c r="A108" s="47"/>
      <c r="B108" s="46"/>
      <c r="C108" s="43"/>
      <c r="D108" s="43"/>
      <c r="E108" s="43"/>
      <c r="F108" s="43"/>
      <c r="G108" s="43"/>
      <c r="H108" s="44"/>
    </row>
    <row r="109" spans="1:8" ht="24" customHeight="1">
      <c r="A109" s="47"/>
      <c r="B109" s="1010" t="s">
        <v>975</v>
      </c>
      <c r="C109" s="1011"/>
      <c r="D109" s="1011"/>
      <c r="E109" s="1011"/>
      <c r="F109" s="1011"/>
      <c r="G109" s="1011"/>
      <c r="H109" s="1012"/>
    </row>
    <row r="110" spans="1:8">
      <c r="A110" s="47"/>
      <c r="B110" s="43"/>
      <c r="C110" s="43"/>
      <c r="D110" s="43"/>
      <c r="E110" s="43"/>
      <c r="F110" s="43"/>
      <c r="G110" s="43"/>
      <c r="H110" s="44"/>
    </row>
    <row r="111" spans="1:8">
      <c r="A111" s="48" t="s">
        <v>976</v>
      </c>
      <c r="B111" s="46" t="s">
        <v>977</v>
      </c>
      <c r="C111" s="43"/>
      <c r="D111" s="43"/>
      <c r="E111" s="43"/>
      <c r="F111" s="43"/>
      <c r="G111" s="43"/>
      <c r="H111" s="44"/>
    </row>
    <row r="112" spans="1:8">
      <c r="A112" s="47"/>
      <c r="B112" s="43"/>
      <c r="C112" s="43"/>
      <c r="D112" s="43"/>
      <c r="E112" s="43"/>
      <c r="F112" s="43"/>
      <c r="G112" s="43"/>
      <c r="H112" s="44"/>
    </row>
    <row r="113" spans="1:8">
      <c r="A113" s="47"/>
      <c r="B113" s="43" t="s">
        <v>978</v>
      </c>
      <c r="C113" s="43"/>
      <c r="D113" s="43"/>
      <c r="E113" s="43"/>
      <c r="F113" s="43"/>
      <c r="G113" s="43"/>
      <c r="H113" s="44"/>
    </row>
    <row r="114" spans="1:8">
      <c r="A114" s="47"/>
      <c r="B114" s="43"/>
      <c r="C114" s="43"/>
      <c r="D114" s="43"/>
      <c r="E114" s="43"/>
      <c r="F114" s="43"/>
      <c r="G114" s="43"/>
      <c r="H114" s="44"/>
    </row>
    <row r="115" spans="1:8" ht="13.5">
      <c r="A115" s="48"/>
      <c r="B115" s="43" t="s">
        <v>979</v>
      </c>
      <c r="C115" s="56"/>
      <c r="D115" s="56"/>
      <c r="E115" s="56"/>
      <c r="F115" s="56"/>
      <c r="G115" s="56"/>
      <c r="H115" s="44"/>
    </row>
    <row r="116" spans="1:8">
      <c r="A116" s="47"/>
      <c r="B116" s="43" t="s">
        <v>980</v>
      </c>
      <c r="C116" s="43"/>
      <c r="D116" s="43"/>
      <c r="E116" s="43"/>
      <c r="F116" s="43"/>
      <c r="G116" s="43"/>
      <c r="H116" s="44"/>
    </row>
    <row r="117" spans="1:8">
      <c r="A117" s="47"/>
      <c r="B117" s="43"/>
      <c r="C117" s="43"/>
      <c r="D117" s="43"/>
      <c r="E117" s="43"/>
      <c r="F117" s="43"/>
      <c r="G117" s="43"/>
      <c r="H117" s="44"/>
    </row>
    <row r="118" spans="1:8">
      <c r="A118" s="48" t="s">
        <v>981</v>
      </c>
      <c r="B118" s="46" t="s">
        <v>982</v>
      </c>
      <c r="C118" s="43"/>
      <c r="D118" s="43"/>
      <c r="E118" s="43"/>
      <c r="F118" s="43"/>
      <c r="G118" s="43"/>
      <c r="H118" s="44"/>
    </row>
    <row r="119" spans="1:8">
      <c r="A119" s="47"/>
      <c r="B119" s="46"/>
      <c r="C119" s="43"/>
      <c r="D119" s="43"/>
      <c r="E119" s="43"/>
      <c r="F119" s="43"/>
      <c r="G119" s="43"/>
      <c r="H119" s="44"/>
    </row>
    <row r="120" spans="1:8">
      <c r="A120" s="47"/>
      <c r="B120" s="43" t="s">
        <v>983</v>
      </c>
      <c r="C120" s="43"/>
      <c r="D120" s="43"/>
      <c r="E120" s="43"/>
      <c r="F120" s="43"/>
      <c r="G120" s="43"/>
      <c r="H120" s="44"/>
    </row>
    <row r="121" spans="1:8">
      <c r="A121" s="47"/>
      <c r="B121" s="43" t="s">
        <v>984</v>
      </c>
      <c r="C121" s="43"/>
      <c r="D121" s="43"/>
      <c r="E121" s="43"/>
      <c r="F121" s="43"/>
      <c r="G121" s="43"/>
      <c r="H121" s="44"/>
    </row>
    <row r="122" spans="1:8">
      <c r="A122" s="47"/>
      <c r="B122" s="43" t="s">
        <v>985</v>
      </c>
      <c r="C122" s="43"/>
      <c r="D122" s="43"/>
      <c r="E122" s="43"/>
      <c r="F122" s="43"/>
      <c r="G122" s="43"/>
      <c r="H122" s="44"/>
    </row>
    <row r="123" spans="1:8">
      <c r="A123" s="47"/>
      <c r="B123" s="59"/>
      <c r="C123" s="43"/>
      <c r="D123" s="43"/>
      <c r="E123" s="43"/>
      <c r="F123" s="43"/>
      <c r="G123" s="43"/>
      <c r="H123" s="44"/>
    </row>
    <row r="124" spans="1:8">
      <c r="A124" s="48" t="s">
        <v>986</v>
      </c>
      <c r="B124" s="46" t="s">
        <v>987</v>
      </c>
      <c r="C124" s="43"/>
      <c r="D124" s="43"/>
      <c r="E124" s="43"/>
      <c r="F124" s="43"/>
      <c r="G124" s="43"/>
      <c r="H124" s="44"/>
    </row>
    <row r="125" spans="1:8">
      <c r="A125" s="47"/>
      <c r="B125" s="43"/>
      <c r="C125" s="43"/>
      <c r="D125" s="43"/>
      <c r="E125" s="43"/>
      <c r="F125" s="43"/>
      <c r="G125" s="43"/>
      <c r="H125" s="44"/>
    </row>
    <row r="126" spans="1:8">
      <c r="A126" s="47"/>
      <c r="B126" s="43" t="s">
        <v>988</v>
      </c>
      <c r="C126" s="43"/>
      <c r="D126" s="43"/>
      <c r="E126" s="43"/>
      <c r="F126" s="43"/>
      <c r="G126" s="43"/>
      <c r="H126" s="44"/>
    </row>
    <row r="127" spans="1:8">
      <c r="A127" s="47"/>
      <c r="B127" s="43" t="s">
        <v>989</v>
      </c>
      <c r="C127" s="43"/>
      <c r="D127" s="43"/>
      <c r="E127" s="43"/>
      <c r="F127" s="43"/>
      <c r="G127" s="43"/>
      <c r="H127" s="44"/>
    </row>
    <row r="128" spans="1:8">
      <c r="A128" s="47"/>
      <c r="B128" s="43" t="s">
        <v>990</v>
      </c>
      <c r="C128" s="43"/>
      <c r="D128" s="43"/>
      <c r="E128" s="43"/>
      <c r="F128" s="43"/>
      <c r="G128" s="43"/>
      <c r="H128" s="44"/>
    </row>
    <row r="129" spans="1:8">
      <c r="A129" s="47"/>
      <c r="B129" s="43"/>
      <c r="C129" s="43"/>
      <c r="D129" s="43"/>
      <c r="E129" s="43"/>
      <c r="F129" s="43"/>
      <c r="G129" s="43"/>
      <c r="H129" s="44"/>
    </row>
    <row r="130" spans="1:8">
      <c r="A130" s="48" t="s">
        <v>991</v>
      </c>
      <c r="B130" s="46" t="s">
        <v>992</v>
      </c>
      <c r="C130" s="43"/>
      <c r="D130" s="43"/>
      <c r="E130" s="43"/>
      <c r="F130" s="43"/>
      <c r="G130" s="43"/>
      <c r="H130" s="44"/>
    </row>
    <row r="131" spans="1:8">
      <c r="A131" s="47"/>
      <c r="B131" s="59"/>
      <c r="C131" s="43"/>
      <c r="D131" s="43"/>
      <c r="E131" s="43"/>
      <c r="F131" s="43"/>
      <c r="G131" s="43"/>
      <c r="H131" s="44"/>
    </row>
    <row r="132" spans="1:8">
      <c r="A132" s="47"/>
      <c r="B132" s="43" t="s">
        <v>993</v>
      </c>
      <c r="C132" s="43"/>
      <c r="D132" s="43"/>
      <c r="E132" s="43"/>
      <c r="F132" s="43"/>
      <c r="G132" s="43"/>
      <c r="H132" s="44"/>
    </row>
    <row r="133" spans="1:8">
      <c r="A133" s="47"/>
      <c r="B133" s="43" t="s">
        <v>994</v>
      </c>
      <c r="C133" s="43"/>
      <c r="D133" s="43"/>
      <c r="E133" s="43"/>
      <c r="F133" s="43"/>
      <c r="G133" s="43"/>
      <c r="H133" s="44"/>
    </row>
    <row r="134" spans="1:8">
      <c r="A134" s="47"/>
      <c r="B134" s="43" t="s">
        <v>995</v>
      </c>
      <c r="C134" s="43"/>
      <c r="D134" s="43"/>
      <c r="E134" s="43"/>
      <c r="F134" s="43"/>
      <c r="G134" s="43"/>
      <c r="H134" s="44"/>
    </row>
    <row r="135" spans="1:8">
      <c r="A135" s="47"/>
      <c r="B135" s="43" t="s">
        <v>996</v>
      </c>
      <c r="C135" s="43"/>
      <c r="D135" s="43"/>
      <c r="E135" s="43"/>
      <c r="F135" s="43"/>
      <c r="G135" s="43"/>
      <c r="H135" s="44"/>
    </row>
    <row r="136" spans="1:8">
      <c r="A136" s="47"/>
      <c r="B136" s="43" t="s">
        <v>997</v>
      </c>
      <c r="C136" s="43"/>
      <c r="D136" s="43"/>
      <c r="E136" s="43"/>
      <c r="F136" s="43"/>
      <c r="G136" s="43"/>
      <c r="H136" s="44"/>
    </row>
    <row r="137" spans="1:8">
      <c r="A137" s="47"/>
      <c r="B137" s="43"/>
      <c r="C137" s="43"/>
      <c r="D137" s="43"/>
      <c r="E137" s="43"/>
      <c r="F137" s="43"/>
      <c r="G137" s="43"/>
      <c r="H137" s="44"/>
    </row>
    <row r="138" spans="1:8">
      <c r="A138" s="47"/>
      <c r="B138" s="43" t="s">
        <v>998</v>
      </c>
      <c r="C138" s="43"/>
      <c r="D138" s="43"/>
      <c r="E138" s="43"/>
      <c r="F138" s="43"/>
      <c r="G138" s="43"/>
      <c r="H138" s="44"/>
    </row>
    <row r="139" spans="1:8">
      <c r="A139" s="47"/>
      <c r="B139" s="43"/>
      <c r="C139" s="43"/>
      <c r="D139" s="43"/>
      <c r="E139" s="43"/>
      <c r="F139" s="43"/>
      <c r="G139" s="43"/>
      <c r="H139" s="44"/>
    </row>
    <row r="140" spans="1:8">
      <c r="A140" s="48" t="s">
        <v>999</v>
      </c>
      <c r="B140" s="46" t="s">
        <v>1000</v>
      </c>
      <c r="C140" s="43"/>
      <c r="D140" s="43"/>
      <c r="E140" s="43"/>
      <c r="F140" s="43"/>
      <c r="G140" s="43"/>
      <c r="H140" s="44"/>
    </row>
    <row r="141" spans="1:8">
      <c r="A141" s="47"/>
      <c r="B141" s="43"/>
      <c r="C141" s="43"/>
      <c r="D141" s="43"/>
      <c r="E141" s="43"/>
      <c r="F141" s="43"/>
      <c r="G141" s="43"/>
      <c r="H141" s="44"/>
    </row>
    <row r="142" spans="1:8">
      <c r="A142" s="47"/>
      <c r="B142" s="43" t="s">
        <v>1001</v>
      </c>
      <c r="C142" s="43"/>
      <c r="D142" s="43"/>
      <c r="E142" s="43"/>
      <c r="F142" s="43"/>
      <c r="G142" s="43"/>
      <c r="H142" s="44"/>
    </row>
    <row r="143" spans="1:8">
      <c r="A143" s="47"/>
      <c r="B143" s="43" t="s">
        <v>1002</v>
      </c>
      <c r="C143" s="43"/>
      <c r="D143" s="43"/>
      <c r="E143" s="43"/>
      <c r="F143" s="43"/>
      <c r="G143" s="43"/>
      <c r="H143" s="44"/>
    </row>
    <row r="144" spans="1:8">
      <c r="A144" s="47"/>
      <c r="B144" s="43"/>
      <c r="C144" s="43"/>
      <c r="D144" s="43"/>
      <c r="E144" s="43"/>
      <c r="F144" s="43"/>
      <c r="G144" s="43"/>
      <c r="H144" s="44"/>
    </row>
    <row r="145" spans="1:8" ht="13.5">
      <c r="A145" s="47" t="s">
        <v>1003</v>
      </c>
      <c r="B145" s="46" t="s">
        <v>1004</v>
      </c>
      <c r="C145" s="56"/>
      <c r="D145" s="56"/>
      <c r="E145" s="56"/>
      <c r="F145" s="56"/>
      <c r="G145" s="56"/>
      <c r="H145" s="44"/>
    </row>
    <row r="146" spans="1:8">
      <c r="A146" s="47"/>
      <c r="B146" s="42"/>
      <c r="C146" s="42"/>
      <c r="D146" s="42"/>
      <c r="E146" s="42"/>
      <c r="F146" s="42"/>
      <c r="G146" s="42"/>
      <c r="H146" s="44"/>
    </row>
    <row r="147" spans="1:8">
      <c r="A147" s="51"/>
      <c r="B147" s="43" t="s">
        <v>1005</v>
      </c>
      <c r="C147" s="43"/>
      <c r="D147" s="43"/>
      <c r="E147" s="43"/>
      <c r="F147" s="43"/>
      <c r="G147" s="43"/>
      <c r="H147" s="44"/>
    </row>
    <row r="148" spans="1:8">
      <c r="A148" s="47"/>
      <c r="B148" s="43" t="s">
        <v>1006</v>
      </c>
      <c r="C148" s="43"/>
      <c r="D148" s="43"/>
      <c r="E148" s="43"/>
      <c r="F148" s="43"/>
      <c r="G148" s="43"/>
      <c r="H148" s="44"/>
    </row>
    <row r="149" spans="1:8">
      <c r="A149" s="52"/>
      <c r="B149" s="39"/>
      <c r="C149" s="39"/>
      <c r="D149" s="39"/>
      <c r="E149" s="39"/>
      <c r="F149" s="39"/>
      <c r="G149" s="39"/>
      <c r="H149" s="54" t="s">
        <v>1404</v>
      </c>
    </row>
    <row r="150" spans="1:8">
      <c r="A150" s="48" t="s">
        <v>1007</v>
      </c>
      <c r="B150" s="46" t="s">
        <v>1008</v>
      </c>
      <c r="C150" s="43"/>
      <c r="D150" s="43"/>
      <c r="E150" s="43"/>
      <c r="F150" s="43"/>
      <c r="G150" s="43"/>
      <c r="H150" s="44"/>
    </row>
    <row r="151" spans="1:8">
      <c r="A151" s="47"/>
      <c r="B151" s="46"/>
      <c r="C151" s="43"/>
      <c r="D151" s="43"/>
      <c r="E151" s="43"/>
      <c r="F151" s="43"/>
      <c r="G151" s="43"/>
      <c r="H151" s="44"/>
    </row>
    <row r="152" spans="1:8">
      <c r="A152" s="47"/>
      <c r="B152" s="43" t="s">
        <v>1009</v>
      </c>
      <c r="C152" s="43"/>
      <c r="D152" s="43"/>
      <c r="E152" s="43"/>
      <c r="F152" s="43"/>
      <c r="G152" s="43"/>
      <c r="H152" s="44"/>
    </row>
    <row r="153" spans="1:8">
      <c r="A153" s="47"/>
      <c r="B153" s="43" t="s">
        <v>1010</v>
      </c>
      <c r="C153" s="43"/>
      <c r="D153" s="43"/>
      <c r="E153" s="43"/>
      <c r="F153" s="43"/>
      <c r="G153" s="43"/>
      <c r="H153" s="44"/>
    </row>
    <row r="154" spans="1:8">
      <c r="A154" s="47"/>
      <c r="B154" s="43" t="s">
        <v>1011</v>
      </c>
      <c r="C154" s="43"/>
      <c r="D154" s="43"/>
      <c r="E154" s="43"/>
      <c r="F154" s="43"/>
      <c r="G154" s="43"/>
      <c r="H154" s="44"/>
    </row>
    <row r="155" spans="1:8">
      <c r="A155" s="47"/>
      <c r="B155" s="43" t="s">
        <v>1012</v>
      </c>
      <c r="C155" s="43"/>
      <c r="D155" s="43"/>
      <c r="E155" s="43"/>
      <c r="F155" s="43"/>
      <c r="G155" s="43"/>
      <c r="H155" s="44"/>
    </row>
    <row r="156" spans="1:8">
      <c r="A156" s="47"/>
      <c r="B156" s="43" t="s">
        <v>1013</v>
      </c>
      <c r="C156" s="43"/>
      <c r="D156" s="43"/>
      <c r="E156" s="43"/>
      <c r="F156" s="43"/>
      <c r="G156" s="43"/>
      <c r="H156" s="44"/>
    </row>
    <row r="157" spans="1:8">
      <c r="A157" s="47"/>
      <c r="B157" s="43"/>
      <c r="C157" s="43"/>
      <c r="D157" s="43"/>
      <c r="E157" s="43"/>
      <c r="F157" s="43"/>
      <c r="G157" s="43"/>
      <c r="H157" s="44"/>
    </row>
    <row r="158" spans="1:8">
      <c r="A158" s="48" t="s">
        <v>1014</v>
      </c>
      <c r="B158" s="46" t="s">
        <v>1015</v>
      </c>
      <c r="C158" s="43"/>
      <c r="D158" s="43"/>
      <c r="E158" s="43"/>
      <c r="F158" s="43"/>
      <c r="G158" s="43"/>
      <c r="H158" s="44"/>
    </row>
    <row r="159" spans="1:8">
      <c r="A159" s="47"/>
      <c r="B159" s="46"/>
      <c r="C159" s="43"/>
      <c r="D159" s="43"/>
      <c r="E159" s="43"/>
      <c r="F159" s="43"/>
      <c r="G159" s="43"/>
      <c r="H159" s="44"/>
    </row>
    <row r="160" spans="1:8">
      <c r="A160" s="47"/>
      <c r="B160" s="43" t="s">
        <v>1016</v>
      </c>
      <c r="C160" s="43"/>
      <c r="D160" s="43"/>
      <c r="E160" s="43"/>
      <c r="F160" s="43"/>
      <c r="G160" s="43"/>
      <c r="H160" s="44"/>
    </row>
    <row r="161" spans="1:8">
      <c r="A161" s="47"/>
      <c r="B161" s="43" t="s">
        <v>1017</v>
      </c>
      <c r="C161" s="43"/>
      <c r="D161" s="43"/>
      <c r="E161" s="43"/>
      <c r="F161" s="43"/>
      <c r="G161" s="43"/>
      <c r="H161" s="44"/>
    </row>
    <row r="162" spans="1:8" ht="13.5">
      <c r="A162" s="47"/>
      <c r="B162" s="56"/>
      <c r="C162" s="56"/>
      <c r="D162" s="56"/>
      <c r="E162" s="56"/>
      <c r="F162" s="56"/>
      <c r="G162" s="43"/>
      <c r="H162" s="44"/>
    </row>
    <row r="163" spans="1:8" ht="13.5">
      <c r="A163" s="48" t="s">
        <v>1018</v>
      </c>
      <c r="B163" s="46" t="s">
        <v>1019</v>
      </c>
      <c r="C163" s="56"/>
      <c r="D163" s="56"/>
      <c r="E163" s="56"/>
      <c r="F163" s="43"/>
      <c r="G163" s="43"/>
      <c r="H163" s="44"/>
    </row>
    <row r="164" spans="1:8">
      <c r="A164" s="47"/>
      <c r="B164" s="42"/>
      <c r="C164" s="42"/>
      <c r="D164" s="42"/>
      <c r="E164" s="42"/>
      <c r="F164" s="43"/>
      <c r="G164" s="43"/>
      <c r="H164" s="44"/>
    </row>
    <row r="165" spans="1:8">
      <c r="A165" s="47"/>
      <c r="B165" s="43" t="s">
        <v>1020</v>
      </c>
      <c r="C165" s="43"/>
      <c r="D165" s="43"/>
      <c r="E165" s="43"/>
      <c r="F165" s="43"/>
      <c r="G165" s="43"/>
      <c r="H165" s="44"/>
    </row>
    <row r="166" spans="1:8">
      <c r="A166" s="47"/>
      <c r="B166" s="43" t="s">
        <v>1021</v>
      </c>
      <c r="C166" s="43"/>
      <c r="D166" s="43"/>
      <c r="E166" s="43"/>
      <c r="F166" s="43"/>
      <c r="G166" s="43"/>
      <c r="H166" s="44"/>
    </row>
    <row r="167" spans="1:8">
      <c r="A167" s="47"/>
      <c r="B167" s="43"/>
      <c r="C167" s="43"/>
      <c r="D167" s="43"/>
      <c r="E167" s="43"/>
      <c r="F167" s="43"/>
      <c r="G167" s="43"/>
      <c r="H167" s="44"/>
    </row>
    <row r="168" spans="1:8">
      <c r="A168" s="47"/>
      <c r="B168" s="43" t="s">
        <v>1022</v>
      </c>
      <c r="C168" s="43"/>
      <c r="D168" s="43"/>
      <c r="E168" s="43"/>
      <c r="F168" s="43"/>
      <c r="G168" s="43"/>
      <c r="H168" s="44"/>
    </row>
    <row r="169" spans="1:8">
      <c r="A169" s="47"/>
      <c r="B169" s="43" t="s">
        <v>1023</v>
      </c>
      <c r="C169" s="43"/>
      <c r="D169" s="43"/>
      <c r="E169" s="43"/>
      <c r="F169" s="43"/>
      <c r="G169" s="43"/>
      <c r="H169" s="44"/>
    </row>
    <row r="170" spans="1:8">
      <c r="A170" s="47"/>
      <c r="B170" s="43"/>
      <c r="C170" s="43"/>
      <c r="D170" s="43"/>
      <c r="E170" s="43"/>
      <c r="F170" s="43"/>
      <c r="G170" s="43"/>
      <c r="H170" s="44"/>
    </row>
    <row r="171" spans="1:8">
      <c r="A171" s="48" t="s">
        <v>1024</v>
      </c>
      <c r="B171" s="46" t="s">
        <v>1025</v>
      </c>
      <c r="C171" s="43"/>
      <c r="D171" s="43"/>
      <c r="E171" s="43"/>
      <c r="F171" s="43"/>
      <c r="G171" s="43"/>
      <c r="H171" s="44"/>
    </row>
    <row r="172" spans="1:8">
      <c r="A172" s="47"/>
      <c r="B172" s="43"/>
      <c r="C172" s="43"/>
      <c r="D172" s="43"/>
      <c r="E172" s="43"/>
      <c r="F172" s="43"/>
      <c r="G172" s="43"/>
      <c r="H172" s="44"/>
    </row>
    <row r="173" spans="1:8">
      <c r="A173" s="47"/>
      <c r="B173" s="43" t="s">
        <v>1026</v>
      </c>
      <c r="C173" s="43"/>
      <c r="D173" s="43"/>
      <c r="E173" s="43"/>
      <c r="F173" s="43"/>
      <c r="G173" s="43"/>
      <c r="H173" s="44"/>
    </row>
    <row r="174" spans="1:8">
      <c r="A174" s="47"/>
      <c r="B174" s="43" t="s">
        <v>1027</v>
      </c>
      <c r="C174" s="43"/>
      <c r="D174" s="43"/>
      <c r="E174" s="43"/>
      <c r="F174" s="43"/>
      <c r="G174" s="43"/>
      <c r="H174" s="44"/>
    </row>
    <row r="175" spans="1:8">
      <c r="A175" s="47"/>
      <c r="B175" s="46"/>
      <c r="C175" s="43"/>
      <c r="D175" s="43"/>
      <c r="E175" s="43"/>
      <c r="F175" s="43"/>
      <c r="G175" s="43"/>
      <c r="H175" s="44"/>
    </row>
    <row r="176" spans="1:8">
      <c r="A176" s="48" t="s">
        <v>1028</v>
      </c>
      <c r="B176" s="46" t="s">
        <v>1029</v>
      </c>
      <c r="C176" s="43"/>
      <c r="D176" s="43"/>
      <c r="E176" s="43"/>
      <c r="F176" s="43"/>
      <c r="G176" s="43"/>
      <c r="H176" s="44"/>
    </row>
    <row r="177" spans="1:8">
      <c r="A177" s="47"/>
      <c r="B177" s="46"/>
      <c r="C177" s="43"/>
      <c r="D177" s="43"/>
      <c r="E177" s="43"/>
      <c r="F177" s="43"/>
      <c r="G177" s="43"/>
      <c r="H177" s="44"/>
    </row>
    <row r="178" spans="1:8" s="60" customFormat="1">
      <c r="A178" s="47"/>
      <c r="B178" s="43" t="s">
        <v>1030</v>
      </c>
      <c r="C178" s="43"/>
      <c r="D178" s="43"/>
      <c r="E178" s="43"/>
      <c r="F178" s="43"/>
      <c r="G178" s="43"/>
      <c r="H178" s="44"/>
    </row>
    <row r="179" spans="1:8">
      <c r="A179" s="47"/>
      <c r="B179" s="43" t="s">
        <v>1031</v>
      </c>
      <c r="C179" s="43"/>
      <c r="D179" s="43"/>
      <c r="E179" s="43"/>
      <c r="F179" s="43"/>
      <c r="G179" s="43"/>
      <c r="H179" s="44"/>
    </row>
    <row r="180" spans="1:8">
      <c r="A180" s="47"/>
      <c r="B180" s="43"/>
      <c r="C180" s="43"/>
      <c r="D180" s="43"/>
      <c r="E180" s="43"/>
      <c r="F180" s="43"/>
      <c r="G180" s="43"/>
      <c r="H180" s="44"/>
    </row>
    <row r="181" spans="1:8">
      <c r="A181" s="47"/>
      <c r="B181" s="43" t="s">
        <v>1032</v>
      </c>
      <c r="C181" s="43"/>
      <c r="D181" s="43"/>
      <c r="E181" s="43"/>
      <c r="F181" s="43"/>
      <c r="G181" s="43"/>
      <c r="H181" s="44"/>
    </row>
    <row r="182" spans="1:8">
      <c r="A182" s="47"/>
      <c r="B182" s="43" t="s">
        <v>1033</v>
      </c>
      <c r="C182" s="43"/>
      <c r="D182" s="43"/>
      <c r="E182" s="43"/>
      <c r="F182" s="43"/>
      <c r="G182" s="43"/>
      <c r="H182" s="44"/>
    </row>
    <row r="183" spans="1:8">
      <c r="A183" s="47"/>
      <c r="B183" s="43" t="s">
        <v>1034</v>
      </c>
      <c r="C183" s="43"/>
      <c r="D183" s="43"/>
      <c r="E183" s="43"/>
      <c r="F183" s="43"/>
      <c r="G183" s="43"/>
      <c r="H183" s="44"/>
    </row>
    <row r="184" spans="1:8">
      <c r="A184" s="47"/>
      <c r="B184" s="43"/>
      <c r="C184" s="43"/>
      <c r="D184" s="43"/>
      <c r="E184" s="43"/>
      <c r="F184" s="43"/>
      <c r="G184" s="43"/>
      <c r="H184" s="44"/>
    </row>
    <row r="185" spans="1:8">
      <c r="A185" s="47"/>
      <c r="B185" s="43" t="s">
        <v>1035</v>
      </c>
      <c r="C185" s="43"/>
      <c r="D185" s="43"/>
      <c r="E185" s="43"/>
      <c r="F185" s="43"/>
      <c r="G185" s="43"/>
      <c r="H185" s="44"/>
    </row>
    <row r="186" spans="1:8">
      <c r="A186" s="47"/>
      <c r="B186" s="43"/>
      <c r="C186" s="43"/>
      <c r="D186" s="43"/>
      <c r="E186" s="43"/>
      <c r="F186" s="43"/>
      <c r="G186" s="43"/>
      <c r="H186" s="44"/>
    </row>
    <row r="187" spans="1:8">
      <c r="A187" s="48" t="s">
        <v>1036</v>
      </c>
      <c r="B187" s="46" t="s">
        <v>1037</v>
      </c>
      <c r="C187" s="43"/>
      <c r="D187" s="43"/>
      <c r="E187" s="43"/>
      <c r="F187" s="43"/>
      <c r="G187" s="43"/>
      <c r="H187" s="44"/>
    </row>
    <row r="188" spans="1:8">
      <c r="A188" s="47"/>
      <c r="B188" s="43"/>
      <c r="C188" s="43"/>
      <c r="D188" s="43"/>
      <c r="E188" s="43"/>
      <c r="F188" s="43"/>
      <c r="G188" s="43"/>
      <c r="H188" s="44"/>
    </row>
    <row r="189" spans="1:8">
      <c r="A189" s="47"/>
      <c r="B189" s="43" t="s">
        <v>1038</v>
      </c>
      <c r="C189" s="43"/>
      <c r="D189" s="43"/>
      <c r="E189" s="43"/>
      <c r="F189" s="43"/>
      <c r="G189" s="43"/>
      <c r="H189" s="44"/>
    </row>
    <row r="190" spans="1:8">
      <c r="A190" s="47"/>
      <c r="B190" s="43" t="s">
        <v>1039</v>
      </c>
      <c r="C190" s="43"/>
      <c r="D190" s="43"/>
      <c r="E190" s="43"/>
      <c r="F190" s="43"/>
      <c r="G190" s="43"/>
      <c r="H190" s="44"/>
    </row>
    <row r="191" spans="1:8">
      <c r="A191" s="47"/>
      <c r="B191" s="43" t="s">
        <v>1040</v>
      </c>
      <c r="C191" s="43"/>
      <c r="D191" s="43"/>
      <c r="E191" s="43"/>
      <c r="F191" s="43"/>
      <c r="G191" s="43"/>
      <c r="H191" s="44"/>
    </row>
    <row r="192" spans="1:8">
      <c r="A192" s="47"/>
      <c r="B192" s="43"/>
      <c r="C192" s="43"/>
      <c r="D192" s="43"/>
      <c r="E192" s="43"/>
      <c r="F192" s="43"/>
      <c r="G192" s="43"/>
      <c r="H192" s="44"/>
    </row>
    <row r="193" spans="1:8">
      <c r="A193" s="47"/>
      <c r="B193" s="43" t="s">
        <v>1041</v>
      </c>
      <c r="C193" s="43"/>
      <c r="D193" s="43"/>
      <c r="E193" s="43"/>
      <c r="F193" s="43"/>
      <c r="G193" s="43"/>
      <c r="H193" s="44"/>
    </row>
    <row r="194" spans="1:8">
      <c r="A194" s="47"/>
      <c r="B194" s="43" t="s">
        <v>1042</v>
      </c>
      <c r="C194" s="43"/>
      <c r="D194" s="43"/>
      <c r="E194" s="43"/>
      <c r="F194" s="43"/>
      <c r="G194" s="43"/>
      <c r="H194" s="44"/>
    </row>
    <row r="195" spans="1:8">
      <c r="A195" s="47"/>
      <c r="B195" s="43"/>
      <c r="C195" s="43"/>
      <c r="D195" s="43"/>
      <c r="E195" s="43"/>
      <c r="F195" s="43"/>
      <c r="G195" s="43"/>
      <c r="H195" s="44"/>
    </row>
    <row r="196" spans="1:8">
      <c r="A196" s="48" t="s">
        <v>1043</v>
      </c>
      <c r="B196" s="46" t="s">
        <v>1044</v>
      </c>
      <c r="C196" s="43"/>
      <c r="D196" s="43"/>
      <c r="E196" s="43"/>
      <c r="F196" s="43"/>
      <c r="G196" s="43"/>
      <c r="H196" s="44"/>
    </row>
    <row r="197" spans="1:8">
      <c r="A197" s="47"/>
      <c r="B197" s="43"/>
      <c r="C197" s="43"/>
      <c r="D197" s="43"/>
      <c r="E197" s="43"/>
      <c r="F197" s="43"/>
      <c r="G197" s="43"/>
      <c r="H197" s="44"/>
    </row>
    <row r="198" spans="1:8">
      <c r="A198" s="47"/>
      <c r="B198" s="43" t="s">
        <v>1045</v>
      </c>
      <c r="C198" s="43"/>
      <c r="D198" s="43"/>
      <c r="E198" s="43"/>
      <c r="F198" s="43"/>
      <c r="G198" s="43"/>
      <c r="H198" s="44"/>
    </row>
    <row r="199" spans="1:8">
      <c r="A199" s="47"/>
      <c r="B199" s="43" t="s">
        <v>1046</v>
      </c>
      <c r="C199" s="43"/>
      <c r="D199" s="43"/>
      <c r="E199" s="43"/>
      <c r="F199" s="43"/>
      <c r="G199" s="43"/>
      <c r="H199" s="44"/>
    </row>
    <row r="200" spans="1:8" ht="13.5">
      <c r="A200" s="47"/>
      <c r="B200" s="43" t="s">
        <v>1047</v>
      </c>
      <c r="C200" s="56"/>
      <c r="D200" s="56"/>
      <c r="E200" s="56"/>
      <c r="F200" s="56"/>
      <c r="G200" s="56"/>
      <c r="H200" s="44"/>
    </row>
    <row r="201" spans="1:8">
      <c r="A201" s="51"/>
      <c r="B201" s="43" t="s">
        <v>1048</v>
      </c>
      <c r="C201" s="43"/>
      <c r="D201" s="43"/>
      <c r="E201" s="43"/>
      <c r="F201" s="43"/>
      <c r="G201" s="43"/>
      <c r="H201" s="44"/>
    </row>
    <row r="202" spans="1:8">
      <c r="A202" s="61"/>
      <c r="B202" s="39"/>
      <c r="C202" s="39"/>
      <c r="D202" s="39"/>
      <c r="E202" s="39"/>
      <c r="F202" s="39"/>
      <c r="G202" s="39"/>
      <c r="H202" s="54" t="s">
        <v>1405</v>
      </c>
    </row>
    <row r="203" spans="1:8">
      <c r="A203" s="51"/>
      <c r="B203" s="43" t="s">
        <v>1049</v>
      </c>
      <c r="C203" s="43"/>
      <c r="D203" s="43"/>
      <c r="E203" s="43"/>
      <c r="F203" s="43"/>
      <c r="G203" s="43"/>
      <c r="H203" s="44"/>
    </row>
    <row r="204" spans="1:8">
      <c r="A204" s="47"/>
      <c r="B204" s="43" t="s">
        <v>1050</v>
      </c>
      <c r="C204" s="43"/>
      <c r="D204" s="43"/>
      <c r="E204" s="43"/>
      <c r="F204" s="43"/>
      <c r="G204" s="43"/>
      <c r="H204" s="44"/>
    </row>
    <row r="205" spans="1:8">
      <c r="A205" s="47"/>
      <c r="B205" s="43"/>
      <c r="C205" s="43"/>
      <c r="D205" s="43"/>
      <c r="E205" s="43"/>
      <c r="F205" s="43"/>
      <c r="G205" s="43"/>
      <c r="H205" s="44"/>
    </row>
    <row r="206" spans="1:8">
      <c r="A206" s="47"/>
      <c r="B206" s="43" t="s">
        <v>1051</v>
      </c>
      <c r="C206" s="43"/>
      <c r="D206" s="43"/>
      <c r="E206" s="43"/>
      <c r="F206" s="43"/>
      <c r="G206" s="43"/>
      <c r="H206" s="44"/>
    </row>
    <row r="207" spans="1:8">
      <c r="A207" s="47"/>
      <c r="B207" s="43" t="s">
        <v>1052</v>
      </c>
      <c r="C207" s="43"/>
      <c r="D207" s="43"/>
      <c r="E207" s="43"/>
      <c r="F207" s="43"/>
      <c r="G207" s="43"/>
      <c r="H207" s="44"/>
    </row>
    <row r="208" spans="1:8">
      <c r="A208" s="47"/>
      <c r="B208" s="43"/>
      <c r="C208" s="43"/>
      <c r="D208" s="43"/>
      <c r="E208" s="43"/>
      <c r="F208" s="43"/>
      <c r="G208" s="43"/>
      <c r="H208" s="44"/>
    </row>
    <row r="209" spans="1:8">
      <c r="A209" s="48" t="s">
        <v>1053</v>
      </c>
      <c r="B209" s="46" t="s">
        <v>1054</v>
      </c>
      <c r="C209" s="43"/>
      <c r="D209" s="43"/>
      <c r="E209" s="43"/>
      <c r="F209" s="43"/>
      <c r="G209" s="43"/>
      <c r="H209" s="44"/>
    </row>
    <row r="210" spans="1:8">
      <c r="A210" s="47"/>
      <c r="B210" s="43"/>
      <c r="C210" s="43"/>
      <c r="D210" s="43"/>
      <c r="E210" s="43"/>
      <c r="F210" s="43"/>
      <c r="G210" s="43"/>
      <c r="H210" s="44"/>
    </row>
    <row r="211" spans="1:8">
      <c r="A211" s="47"/>
      <c r="B211" s="43" t="s">
        <v>1055</v>
      </c>
      <c r="C211" s="43"/>
      <c r="D211" s="43"/>
      <c r="E211" s="43"/>
      <c r="F211" s="43"/>
      <c r="G211" s="43"/>
      <c r="H211" s="44"/>
    </row>
    <row r="212" spans="1:8">
      <c r="A212" s="47"/>
      <c r="B212" s="43"/>
      <c r="C212" s="43"/>
      <c r="D212" s="43"/>
      <c r="E212" s="43"/>
      <c r="F212" s="43"/>
      <c r="G212" s="43"/>
      <c r="H212" s="44"/>
    </row>
    <row r="213" spans="1:8">
      <c r="A213" s="48" t="s">
        <v>1056</v>
      </c>
      <c r="B213" s="46" t="s">
        <v>1057</v>
      </c>
      <c r="C213" s="43"/>
      <c r="D213" s="43"/>
      <c r="E213" s="43"/>
      <c r="F213" s="43"/>
      <c r="G213" s="43"/>
      <c r="H213" s="44"/>
    </row>
    <row r="214" spans="1:8">
      <c r="A214" s="48"/>
      <c r="B214" s="46"/>
      <c r="C214" s="43"/>
      <c r="D214" s="43"/>
      <c r="E214" s="43"/>
      <c r="F214" s="43"/>
      <c r="G214" s="43"/>
      <c r="H214" s="44"/>
    </row>
    <row r="215" spans="1:8">
      <c r="A215" s="47"/>
      <c r="B215" s="43" t="s">
        <v>1058</v>
      </c>
      <c r="C215" s="62"/>
      <c r="D215" s="62"/>
      <c r="E215" s="62"/>
      <c r="F215" s="62"/>
      <c r="G215" s="62"/>
      <c r="H215" s="44"/>
    </row>
    <row r="216" spans="1:8">
      <c r="A216" s="47"/>
      <c r="B216" s="43" t="s">
        <v>1059</v>
      </c>
      <c r="C216" s="62"/>
      <c r="D216" s="62"/>
      <c r="E216" s="62"/>
      <c r="F216" s="62"/>
      <c r="G216" s="62"/>
      <c r="H216" s="44"/>
    </row>
    <row r="217" spans="1:8">
      <c r="A217" s="47"/>
      <c r="B217" s="43"/>
      <c r="C217" s="43"/>
      <c r="D217" s="43"/>
      <c r="E217" s="43"/>
      <c r="F217" s="43"/>
      <c r="G217" s="43"/>
      <c r="H217" s="44"/>
    </row>
    <row r="218" spans="1:8">
      <c r="A218" s="47"/>
      <c r="B218" s="43" t="s">
        <v>1060</v>
      </c>
      <c r="C218" s="43"/>
      <c r="D218" s="43"/>
      <c r="E218" s="43"/>
      <c r="F218" s="43"/>
      <c r="G218" s="43"/>
      <c r="H218" s="44"/>
    </row>
    <row r="219" spans="1:8">
      <c r="A219" s="47"/>
      <c r="B219" s="43"/>
      <c r="C219" s="43"/>
      <c r="D219" s="43"/>
      <c r="E219" s="43"/>
      <c r="F219" s="43"/>
      <c r="G219" s="43"/>
      <c r="H219" s="44"/>
    </row>
    <row r="220" spans="1:8" ht="13.5">
      <c r="A220" s="48" t="s">
        <v>1061</v>
      </c>
      <c r="B220" s="46" t="s">
        <v>1062</v>
      </c>
      <c r="C220" s="56"/>
      <c r="D220" s="56"/>
      <c r="E220" s="56"/>
      <c r="F220" s="56"/>
      <c r="G220" s="43"/>
      <c r="H220" s="44"/>
    </row>
    <row r="221" spans="1:8">
      <c r="A221" s="48"/>
      <c r="B221" s="43"/>
      <c r="C221" s="43"/>
      <c r="D221" s="43"/>
      <c r="E221" s="43"/>
      <c r="F221" s="43"/>
      <c r="G221" s="43"/>
      <c r="H221" s="44"/>
    </row>
    <row r="222" spans="1:8">
      <c r="A222" s="47"/>
      <c r="B222" s="43" t="s">
        <v>1063</v>
      </c>
      <c r="C222" s="43"/>
      <c r="D222" s="43"/>
      <c r="E222" s="43"/>
      <c r="F222" s="43"/>
      <c r="G222" s="43"/>
      <c r="H222" s="44"/>
    </row>
    <row r="223" spans="1:8">
      <c r="A223" s="47"/>
      <c r="B223" s="43" t="s">
        <v>1064</v>
      </c>
      <c r="C223" s="42"/>
      <c r="D223" s="42"/>
      <c r="E223" s="42"/>
      <c r="F223" s="43"/>
      <c r="G223" s="43"/>
      <c r="H223" s="44"/>
    </row>
    <row r="224" spans="1:8">
      <c r="A224" s="47"/>
      <c r="B224" s="42"/>
      <c r="C224" s="42"/>
      <c r="D224" s="42"/>
      <c r="E224" s="42"/>
      <c r="F224" s="43"/>
      <c r="G224" s="43"/>
      <c r="H224" s="44"/>
    </row>
    <row r="225" spans="1:8">
      <c r="A225" s="47"/>
      <c r="B225" s="43" t="s">
        <v>1065</v>
      </c>
      <c r="C225" s="43"/>
      <c r="D225" s="43"/>
      <c r="E225" s="43"/>
      <c r="F225" s="43"/>
      <c r="G225" s="43"/>
      <c r="H225" s="44"/>
    </row>
    <row r="226" spans="1:8">
      <c r="A226" s="47"/>
      <c r="B226" s="43" t="s">
        <v>1066</v>
      </c>
      <c r="C226" s="43"/>
      <c r="D226" s="43"/>
      <c r="E226" s="43"/>
      <c r="F226" s="43"/>
      <c r="G226" s="43"/>
      <c r="H226" s="44"/>
    </row>
    <row r="227" spans="1:8">
      <c r="A227" s="47"/>
      <c r="B227" s="43" t="s">
        <v>1067</v>
      </c>
      <c r="C227" s="43"/>
      <c r="D227" s="43"/>
      <c r="E227" s="43"/>
      <c r="F227" s="43"/>
      <c r="G227" s="43"/>
      <c r="H227" s="44"/>
    </row>
    <row r="228" spans="1:8">
      <c r="A228" s="47"/>
      <c r="B228" s="43"/>
      <c r="C228" s="43"/>
      <c r="D228" s="43"/>
      <c r="E228" s="43"/>
      <c r="F228" s="43"/>
      <c r="G228" s="43"/>
      <c r="H228" s="44"/>
    </row>
    <row r="229" spans="1:8">
      <c r="A229" s="47"/>
      <c r="B229" s="42" t="s">
        <v>1068</v>
      </c>
      <c r="C229" s="43"/>
      <c r="D229" s="43"/>
      <c r="E229" s="43"/>
      <c r="F229" s="43"/>
      <c r="G229" s="43"/>
      <c r="H229" s="44"/>
    </row>
    <row r="230" spans="1:8">
      <c r="A230" s="47"/>
      <c r="B230" s="43"/>
      <c r="C230" s="43"/>
      <c r="D230" s="43"/>
      <c r="E230" s="43"/>
      <c r="F230" s="43"/>
      <c r="G230" s="43"/>
      <c r="H230" s="44"/>
    </row>
    <row r="231" spans="1:8">
      <c r="A231" s="47"/>
      <c r="B231" s="63" t="s">
        <v>1069</v>
      </c>
      <c r="C231" s="42" t="s">
        <v>1070</v>
      </c>
      <c r="D231" s="43"/>
      <c r="E231" s="43"/>
      <c r="F231" s="43"/>
      <c r="G231" s="43"/>
      <c r="H231" s="44"/>
    </row>
    <row r="232" spans="1:8">
      <c r="A232" s="47"/>
      <c r="B232" s="64"/>
      <c r="C232" s="43"/>
      <c r="D232" s="43"/>
      <c r="E232" s="43"/>
      <c r="F232" s="43"/>
      <c r="G232" s="43"/>
      <c r="H232" s="44"/>
    </row>
    <row r="233" spans="1:8">
      <c r="A233" s="47"/>
      <c r="B233" s="65">
        <v>1</v>
      </c>
      <c r="C233" s="43" t="s">
        <v>1071</v>
      </c>
      <c r="D233" s="43"/>
      <c r="E233" s="43"/>
      <c r="F233" s="43"/>
      <c r="G233" s="43"/>
      <c r="H233" s="44"/>
    </row>
    <row r="234" spans="1:8">
      <c r="A234" s="47"/>
      <c r="B234" s="65">
        <v>2</v>
      </c>
      <c r="C234" s="43" t="s">
        <v>1072</v>
      </c>
      <c r="D234" s="43"/>
      <c r="E234" s="43"/>
      <c r="F234" s="43"/>
      <c r="G234" s="43"/>
      <c r="H234" s="44"/>
    </row>
    <row r="235" spans="1:8">
      <c r="A235" s="47"/>
      <c r="B235" s="65">
        <v>3</v>
      </c>
      <c r="C235" s="43" t="s">
        <v>1073</v>
      </c>
      <c r="D235" s="43"/>
      <c r="E235" s="43"/>
      <c r="F235" s="43"/>
      <c r="G235" s="43"/>
      <c r="H235" s="44"/>
    </row>
    <row r="236" spans="1:8">
      <c r="A236" s="47"/>
      <c r="B236" s="65">
        <v>4</v>
      </c>
      <c r="C236" s="43" t="s">
        <v>1074</v>
      </c>
      <c r="D236" s="43"/>
      <c r="E236" s="43"/>
      <c r="F236" s="43"/>
      <c r="G236" s="43"/>
      <c r="H236" s="44"/>
    </row>
    <row r="237" spans="1:8">
      <c r="A237" s="47"/>
      <c r="B237" s="65">
        <v>5</v>
      </c>
      <c r="C237" s="43" t="s">
        <v>1075</v>
      </c>
      <c r="D237" s="43"/>
      <c r="E237" s="43"/>
      <c r="F237" s="43"/>
      <c r="G237" s="43"/>
      <c r="H237" s="44"/>
    </row>
    <row r="238" spans="1:8">
      <c r="A238" s="47"/>
      <c r="B238" s="65">
        <v>6</v>
      </c>
      <c r="C238" s="43" t="s">
        <v>1076</v>
      </c>
      <c r="D238" s="43"/>
      <c r="E238" s="43"/>
      <c r="F238" s="43"/>
      <c r="G238" s="43"/>
      <c r="H238" s="44"/>
    </row>
    <row r="239" spans="1:8">
      <c r="A239" s="47"/>
      <c r="B239" s="65">
        <v>7</v>
      </c>
      <c r="C239" s="43" t="s">
        <v>1077</v>
      </c>
      <c r="D239" s="43"/>
      <c r="E239" s="43"/>
      <c r="F239" s="43"/>
      <c r="G239" s="43"/>
      <c r="H239" s="44"/>
    </row>
    <row r="240" spans="1:8">
      <c r="A240" s="47"/>
      <c r="B240" s="65">
        <v>8</v>
      </c>
      <c r="C240" s="43" t="s">
        <v>1078</v>
      </c>
      <c r="D240" s="43"/>
      <c r="E240" s="43"/>
      <c r="F240" s="43"/>
      <c r="G240" s="43"/>
      <c r="H240" s="44"/>
    </row>
    <row r="241" spans="1:8">
      <c r="A241" s="47"/>
      <c r="B241" s="65">
        <v>9</v>
      </c>
      <c r="C241" s="43" t="s">
        <v>1079</v>
      </c>
      <c r="D241" s="43"/>
      <c r="E241" s="43"/>
      <c r="F241" s="43"/>
      <c r="G241" s="43"/>
      <c r="H241" s="44"/>
    </row>
    <row r="242" spans="1:8">
      <c r="A242" s="47"/>
      <c r="B242" s="65">
        <v>10</v>
      </c>
      <c r="C242" s="43" t="s">
        <v>1080</v>
      </c>
      <c r="D242" s="43"/>
      <c r="E242" s="43"/>
      <c r="F242" s="43"/>
      <c r="G242" s="43"/>
      <c r="H242" s="44"/>
    </row>
    <row r="243" spans="1:8">
      <c r="A243" s="47"/>
      <c r="B243" s="65">
        <v>11</v>
      </c>
      <c r="C243" s="43" t="s">
        <v>1081</v>
      </c>
      <c r="D243" s="43"/>
      <c r="E243" s="43"/>
      <c r="F243" s="43"/>
      <c r="G243" s="43"/>
      <c r="H243" s="44"/>
    </row>
    <row r="244" spans="1:8">
      <c r="A244" s="47"/>
      <c r="B244" s="65">
        <v>12</v>
      </c>
      <c r="C244" s="43" t="s">
        <v>1082</v>
      </c>
      <c r="D244" s="43"/>
      <c r="E244" s="43"/>
      <c r="F244" s="43"/>
      <c r="G244" s="43"/>
      <c r="H244" s="44"/>
    </row>
    <row r="245" spans="1:8">
      <c r="A245" s="47"/>
      <c r="B245" s="65">
        <v>13</v>
      </c>
      <c r="C245" s="43" t="s">
        <v>1083</v>
      </c>
      <c r="D245" s="43"/>
      <c r="E245" s="43"/>
      <c r="F245" s="43"/>
      <c r="G245" s="43"/>
      <c r="H245" s="44"/>
    </row>
    <row r="246" spans="1:8">
      <c r="A246" s="47"/>
      <c r="B246" s="65">
        <v>14</v>
      </c>
      <c r="C246" s="43" t="s">
        <v>1084</v>
      </c>
      <c r="D246" s="43"/>
      <c r="E246" s="43"/>
      <c r="F246" s="43"/>
      <c r="G246" s="43"/>
      <c r="H246" s="44"/>
    </row>
    <row r="247" spans="1:8">
      <c r="A247" s="47"/>
      <c r="B247" s="65">
        <v>15</v>
      </c>
      <c r="C247" s="43" t="s">
        <v>1085</v>
      </c>
      <c r="D247" s="43"/>
      <c r="E247" s="43"/>
      <c r="F247" s="43"/>
      <c r="G247" s="43"/>
      <c r="H247" s="44"/>
    </row>
    <row r="248" spans="1:8">
      <c r="A248" s="47"/>
      <c r="B248" s="65">
        <v>16</v>
      </c>
      <c r="C248" s="43" t="s">
        <v>1086</v>
      </c>
      <c r="D248" s="43"/>
      <c r="E248" s="43"/>
      <c r="F248" s="43"/>
      <c r="G248" s="43"/>
      <c r="H248" s="44"/>
    </row>
    <row r="249" spans="1:8">
      <c r="A249" s="47"/>
      <c r="B249" s="65">
        <v>17</v>
      </c>
      <c r="C249" s="43" t="s">
        <v>1087</v>
      </c>
      <c r="D249" s="43"/>
      <c r="E249" s="43"/>
      <c r="F249" s="43"/>
      <c r="G249" s="43"/>
      <c r="H249" s="44"/>
    </row>
    <row r="250" spans="1:8">
      <c r="A250" s="47"/>
      <c r="B250" s="65">
        <v>18</v>
      </c>
      <c r="C250" s="43" t="s">
        <v>1088</v>
      </c>
      <c r="D250" s="43"/>
      <c r="E250" s="43"/>
      <c r="F250" s="43"/>
      <c r="G250" s="43"/>
      <c r="H250" s="44"/>
    </row>
    <row r="251" spans="1:8">
      <c r="A251" s="47"/>
      <c r="B251" s="65">
        <v>19</v>
      </c>
      <c r="C251" s="43" t="s">
        <v>1089</v>
      </c>
      <c r="D251" s="43"/>
      <c r="E251" s="43"/>
      <c r="F251" s="43"/>
      <c r="G251" s="43"/>
      <c r="H251" s="44"/>
    </row>
    <row r="252" spans="1:8">
      <c r="A252" s="47"/>
      <c r="B252" s="65">
        <v>20</v>
      </c>
      <c r="C252" s="43" t="s">
        <v>1090</v>
      </c>
      <c r="D252" s="43"/>
      <c r="E252" s="43"/>
      <c r="F252" s="43"/>
      <c r="G252" s="43"/>
      <c r="H252" s="44"/>
    </row>
    <row r="253" spans="1:8">
      <c r="A253" s="52"/>
      <c r="B253" s="66">
        <v>21</v>
      </c>
      <c r="C253" s="39" t="s">
        <v>1091</v>
      </c>
      <c r="D253" s="39"/>
      <c r="E253" s="39"/>
      <c r="F253" s="39"/>
      <c r="G253" s="39"/>
      <c r="H253" s="54" t="s">
        <v>1406</v>
      </c>
    </row>
    <row r="254" spans="1:8">
      <c r="A254" s="47"/>
      <c r="B254" s="65">
        <v>22</v>
      </c>
      <c r="C254" s="43" t="s">
        <v>1092</v>
      </c>
      <c r="D254" s="43"/>
      <c r="E254" s="43"/>
      <c r="F254" s="43"/>
      <c r="G254" s="43"/>
      <c r="H254" s="44"/>
    </row>
    <row r="255" spans="1:8">
      <c r="A255" s="51"/>
      <c r="B255" s="65">
        <v>23</v>
      </c>
      <c r="C255" s="43" t="s">
        <v>1093</v>
      </c>
      <c r="D255" s="43"/>
      <c r="E255" s="43"/>
      <c r="F255" s="43"/>
      <c r="G255" s="43"/>
      <c r="H255" s="44"/>
    </row>
    <row r="256" spans="1:8">
      <c r="A256" s="47"/>
      <c r="B256" s="65">
        <v>24</v>
      </c>
      <c r="C256" s="43" t="s">
        <v>1094</v>
      </c>
      <c r="D256" s="43"/>
      <c r="E256" s="43"/>
      <c r="F256" s="43"/>
      <c r="G256" s="43"/>
      <c r="H256" s="44"/>
    </row>
    <row r="257" spans="1:8" ht="13.5">
      <c r="A257" s="47"/>
      <c r="B257" s="65">
        <v>25</v>
      </c>
      <c r="C257" s="43" t="s">
        <v>1095</v>
      </c>
      <c r="D257" s="56"/>
      <c r="E257" s="56"/>
      <c r="F257" s="56"/>
      <c r="G257" s="56"/>
      <c r="H257" s="44"/>
    </row>
    <row r="258" spans="1:8">
      <c r="A258" s="47"/>
      <c r="B258" s="65">
        <v>26</v>
      </c>
      <c r="C258" s="43" t="s">
        <v>1096</v>
      </c>
      <c r="D258" s="42"/>
      <c r="E258" s="42"/>
      <c r="F258" s="42"/>
      <c r="G258" s="42"/>
      <c r="H258" s="44"/>
    </row>
    <row r="259" spans="1:8">
      <c r="A259" s="47"/>
      <c r="B259" s="63"/>
      <c r="C259" s="43"/>
      <c r="D259" s="43"/>
      <c r="E259" s="43"/>
      <c r="F259" s="43"/>
      <c r="G259" s="43"/>
      <c r="H259" s="44"/>
    </row>
    <row r="260" spans="1:8">
      <c r="A260" s="47"/>
      <c r="B260" s="63" t="s">
        <v>1097</v>
      </c>
      <c r="C260" s="42" t="s">
        <v>1098</v>
      </c>
      <c r="D260" s="43"/>
      <c r="E260" s="43"/>
      <c r="F260" s="43"/>
      <c r="G260" s="43"/>
      <c r="H260" s="44"/>
    </row>
    <row r="261" spans="1:8">
      <c r="A261" s="47"/>
      <c r="B261" s="64"/>
      <c r="C261" s="43"/>
      <c r="D261" s="43"/>
      <c r="E261" s="43"/>
      <c r="F261" s="43"/>
      <c r="G261" s="43"/>
      <c r="H261" s="44"/>
    </row>
    <row r="262" spans="1:8">
      <c r="A262" s="47"/>
      <c r="B262" s="65">
        <v>27</v>
      </c>
      <c r="C262" s="43" t="s">
        <v>1099</v>
      </c>
      <c r="D262" s="43"/>
      <c r="E262" s="43"/>
      <c r="F262" s="43"/>
      <c r="G262" s="43"/>
      <c r="H262" s="44"/>
    </row>
    <row r="263" spans="1:8">
      <c r="A263" s="51"/>
      <c r="B263" s="65">
        <v>28</v>
      </c>
      <c r="C263" s="43" t="s">
        <v>1100</v>
      </c>
      <c r="D263" s="43"/>
      <c r="E263" s="43"/>
      <c r="F263" s="43"/>
      <c r="G263" s="43"/>
      <c r="H263" s="44"/>
    </row>
    <row r="264" spans="1:8">
      <c r="A264" s="51"/>
      <c r="B264" s="65">
        <v>29</v>
      </c>
      <c r="C264" s="43" t="s">
        <v>1101</v>
      </c>
      <c r="D264" s="43"/>
      <c r="E264" s="43"/>
      <c r="F264" s="43"/>
      <c r="G264" s="43"/>
      <c r="H264" s="44"/>
    </row>
    <row r="265" spans="1:8">
      <c r="A265" s="51"/>
      <c r="B265" s="65">
        <v>30</v>
      </c>
      <c r="C265" s="43" t="s">
        <v>1102</v>
      </c>
      <c r="D265" s="43"/>
      <c r="E265" s="43"/>
      <c r="F265" s="43"/>
      <c r="G265" s="43"/>
      <c r="H265" s="44"/>
    </row>
    <row r="266" spans="1:8">
      <c r="A266" s="51"/>
      <c r="B266" s="65">
        <v>31</v>
      </c>
      <c r="C266" s="43" t="s">
        <v>1103</v>
      </c>
      <c r="D266" s="43"/>
      <c r="E266" s="43"/>
      <c r="F266" s="43"/>
      <c r="G266" s="43"/>
      <c r="H266" s="44"/>
    </row>
    <row r="267" spans="1:8">
      <c r="A267" s="51"/>
      <c r="B267" s="65">
        <v>32</v>
      </c>
      <c r="C267" s="43" t="s">
        <v>1104</v>
      </c>
      <c r="D267" s="43"/>
      <c r="E267" s="43"/>
      <c r="F267" s="43"/>
      <c r="G267" s="43"/>
      <c r="H267" s="44"/>
    </row>
    <row r="268" spans="1:8">
      <c r="A268" s="51"/>
      <c r="B268" s="65"/>
      <c r="C268" s="43"/>
      <c r="D268" s="43"/>
      <c r="E268" s="43"/>
      <c r="F268" s="43"/>
      <c r="G268" s="43"/>
      <c r="H268" s="44"/>
    </row>
    <row r="269" spans="1:8">
      <c r="A269" s="51"/>
      <c r="B269" s="63" t="s">
        <v>960</v>
      </c>
      <c r="C269" s="42" t="s">
        <v>1105</v>
      </c>
      <c r="D269" s="43"/>
      <c r="E269" s="43"/>
      <c r="F269" s="43"/>
      <c r="G269" s="43"/>
      <c r="H269" s="44"/>
    </row>
    <row r="270" spans="1:8">
      <c r="A270" s="51"/>
      <c r="B270" s="65"/>
      <c r="C270" s="43"/>
      <c r="D270" s="43"/>
      <c r="E270" s="43"/>
      <c r="F270" s="43"/>
      <c r="G270" s="43"/>
      <c r="H270" s="44"/>
    </row>
    <row r="271" spans="1:8">
      <c r="A271" s="51"/>
      <c r="B271" s="65">
        <v>33</v>
      </c>
      <c r="C271" s="43" t="s">
        <v>1106</v>
      </c>
      <c r="D271" s="43"/>
      <c r="E271" s="43"/>
      <c r="F271" s="43"/>
      <c r="G271" s="43"/>
      <c r="H271" s="44"/>
    </row>
    <row r="272" spans="1:8">
      <c r="A272" s="51"/>
      <c r="B272" s="65">
        <v>34</v>
      </c>
      <c r="C272" s="43" t="s">
        <v>1107</v>
      </c>
      <c r="D272" s="43"/>
      <c r="E272" s="43"/>
      <c r="F272" s="43"/>
      <c r="G272" s="43"/>
      <c r="H272" s="44"/>
    </row>
    <row r="273" spans="1:8">
      <c r="A273" s="51"/>
      <c r="B273" s="65">
        <v>35</v>
      </c>
      <c r="C273" s="43" t="s">
        <v>1108</v>
      </c>
      <c r="D273" s="43"/>
      <c r="E273" s="43"/>
      <c r="F273" s="43"/>
      <c r="G273" s="43"/>
      <c r="H273" s="44"/>
    </row>
    <row r="274" spans="1:8">
      <c r="A274" s="51"/>
      <c r="B274" s="65">
        <v>36</v>
      </c>
      <c r="C274" s="43" t="s">
        <v>1109</v>
      </c>
      <c r="D274" s="43"/>
      <c r="E274" s="43"/>
      <c r="F274" s="43"/>
      <c r="G274" s="43"/>
      <c r="H274" s="44"/>
    </row>
    <row r="275" spans="1:8" ht="9" customHeight="1">
      <c r="A275" s="51"/>
      <c r="B275" s="65"/>
      <c r="C275" s="43"/>
      <c r="D275" s="43"/>
      <c r="E275" s="43"/>
      <c r="F275" s="43"/>
      <c r="G275" s="43"/>
      <c r="H275" s="44"/>
    </row>
    <row r="276" spans="1:8">
      <c r="A276" s="51"/>
      <c r="B276" s="63" t="s">
        <v>973</v>
      </c>
      <c r="C276" s="42" t="s">
        <v>1110</v>
      </c>
      <c r="D276" s="43"/>
      <c r="E276" s="43"/>
      <c r="F276" s="43"/>
      <c r="G276" s="43"/>
      <c r="H276" s="44"/>
    </row>
    <row r="277" spans="1:8" ht="6.75" customHeight="1">
      <c r="A277" s="51"/>
      <c r="B277" s="65"/>
      <c r="C277" s="43"/>
      <c r="D277" s="43"/>
      <c r="E277" s="43"/>
      <c r="F277" s="43"/>
      <c r="G277" s="43"/>
      <c r="H277" s="44"/>
    </row>
    <row r="278" spans="1:8">
      <c r="A278" s="51"/>
      <c r="B278" s="65">
        <v>37</v>
      </c>
      <c r="C278" s="43" t="s">
        <v>1111</v>
      </c>
      <c r="D278" s="43"/>
      <c r="E278" s="43"/>
      <c r="F278" s="43"/>
      <c r="G278" s="43"/>
      <c r="H278" s="44"/>
    </row>
    <row r="279" spans="1:8">
      <c r="A279" s="51"/>
      <c r="B279" s="65">
        <v>38</v>
      </c>
      <c r="C279" s="43" t="s">
        <v>1112</v>
      </c>
      <c r="D279" s="43"/>
      <c r="E279" s="43"/>
      <c r="F279" s="43"/>
      <c r="G279" s="43"/>
      <c r="H279" s="44"/>
    </row>
    <row r="280" spans="1:8">
      <c r="A280" s="51"/>
      <c r="B280" s="65">
        <v>39</v>
      </c>
      <c r="C280" s="43" t="s">
        <v>1113</v>
      </c>
      <c r="D280" s="43"/>
      <c r="E280" s="43"/>
      <c r="F280" s="43"/>
      <c r="G280" s="43"/>
      <c r="H280" s="44"/>
    </row>
    <row r="281" spans="1:8">
      <c r="A281" s="51"/>
      <c r="B281" s="65">
        <v>40</v>
      </c>
      <c r="C281" s="43" t="s">
        <v>1114</v>
      </c>
      <c r="D281" s="43"/>
      <c r="E281" s="43"/>
      <c r="F281" s="43"/>
      <c r="G281" s="43"/>
      <c r="H281" s="44"/>
    </row>
    <row r="282" spans="1:8">
      <c r="A282" s="51"/>
      <c r="B282" s="65">
        <v>41</v>
      </c>
      <c r="C282" s="43" t="s">
        <v>1115</v>
      </c>
      <c r="D282" s="43"/>
      <c r="E282" s="43"/>
      <c r="F282" s="43"/>
      <c r="G282" s="43"/>
      <c r="H282" s="44"/>
    </row>
    <row r="283" spans="1:8">
      <c r="A283" s="51"/>
      <c r="B283" s="65">
        <v>42</v>
      </c>
      <c r="C283" s="43" t="s">
        <v>1116</v>
      </c>
      <c r="D283" s="43"/>
      <c r="E283" s="43"/>
      <c r="F283" s="43"/>
      <c r="G283" s="43"/>
      <c r="H283" s="44"/>
    </row>
    <row r="284" spans="1:8">
      <c r="A284" s="51"/>
      <c r="B284" s="65">
        <v>43</v>
      </c>
      <c r="C284" s="43" t="s">
        <v>1117</v>
      </c>
      <c r="D284" s="43"/>
      <c r="E284" s="43"/>
      <c r="F284" s="43"/>
      <c r="G284" s="43"/>
      <c r="H284" s="44"/>
    </row>
    <row r="285" spans="1:8">
      <c r="A285" s="51"/>
      <c r="B285" s="65">
        <v>44</v>
      </c>
      <c r="C285" s="43" t="s">
        <v>1118</v>
      </c>
      <c r="D285" s="43"/>
      <c r="E285" s="43"/>
      <c r="F285" s="43"/>
      <c r="G285" s="43"/>
      <c r="H285" s="44"/>
    </row>
    <row r="286" spans="1:8">
      <c r="A286" s="51"/>
      <c r="B286" s="65">
        <v>45</v>
      </c>
      <c r="C286" s="43" t="s">
        <v>1119</v>
      </c>
      <c r="D286" s="43"/>
      <c r="E286" s="43"/>
      <c r="F286" s="43"/>
      <c r="G286" s="43"/>
      <c r="H286" s="44"/>
    </row>
    <row r="287" spans="1:8">
      <c r="A287" s="51"/>
      <c r="B287" s="65">
        <v>46</v>
      </c>
      <c r="C287" s="43" t="s">
        <v>1120</v>
      </c>
      <c r="D287" s="43"/>
      <c r="E287" s="43"/>
      <c r="F287" s="43"/>
      <c r="G287" s="43"/>
      <c r="H287" s="44"/>
    </row>
    <row r="288" spans="1:8">
      <c r="A288" s="51"/>
      <c r="B288" s="65">
        <v>47</v>
      </c>
      <c r="C288" s="43" t="s">
        <v>1121</v>
      </c>
      <c r="D288" s="43"/>
      <c r="E288" s="43"/>
      <c r="F288" s="43"/>
      <c r="G288" s="43"/>
      <c r="H288" s="44"/>
    </row>
    <row r="289" spans="1:8">
      <c r="A289" s="51"/>
      <c r="B289" s="65">
        <v>48</v>
      </c>
      <c r="C289" s="43" t="s">
        <v>1122</v>
      </c>
      <c r="D289" s="43"/>
      <c r="E289" s="43"/>
      <c r="F289" s="43"/>
      <c r="G289" s="43"/>
      <c r="H289" s="44"/>
    </row>
    <row r="290" spans="1:8">
      <c r="A290" s="51"/>
      <c r="B290" s="65">
        <v>49</v>
      </c>
      <c r="C290" s="43" t="s">
        <v>1123</v>
      </c>
      <c r="D290" s="43"/>
      <c r="E290" s="43"/>
      <c r="F290" s="43"/>
      <c r="G290" s="43"/>
      <c r="H290" s="44"/>
    </row>
    <row r="291" spans="1:8">
      <c r="A291" s="51"/>
      <c r="B291" s="65">
        <v>50</v>
      </c>
      <c r="C291" s="43" t="s">
        <v>1124</v>
      </c>
      <c r="D291" s="43"/>
      <c r="E291" s="43"/>
      <c r="F291" s="43"/>
      <c r="G291" s="43"/>
      <c r="H291" s="44"/>
    </row>
    <row r="292" spans="1:8">
      <c r="A292" s="51"/>
      <c r="B292" s="65">
        <v>51</v>
      </c>
      <c r="C292" s="43" t="s">
        <v>1125</v>
      </c>
      <c r="D292" s="43"/>
      <c r="E292" s="43"/>
      <c r="F292" s="43"/>
      <c r="G292" s="43"/>
      <c r="H292" s="44"/>
    </row>
    <row r="293" spans="1:8">
      <c r="A293" s="51"/>
      <c r="B293" s="65">
        <v>52</v>
      </c>
      <c r="C293" s="43" t="s">
        <v>1126</v>
      </c>
      <c r="D293" s="43"/>
      <c r="E293" s="43"/>
      <c r="F293" s="43"/>
      <c r="G293" s="43"/>
      <c r="H293" s="44"/>
    </row>
    <row r="294" spans="1:8">
      <c r="A294" s="51"/>
      <c r="B294" s="65">
        <v>53</v>
      </c>
      <c r="C294" s="43" t="s">
        <v>1127</v>
      </c>
      <c r="D294" s="43"/>
      <c r="E294" s="43"/>
      <c r="F294" s="43"/>
      <c r="G294" s="43"/>
      <c r="H294" s="44"/>
    </row>
    <row r="295" spans="1:8">
      <c r="A295" s="51"/>
      <c r="B295" s="65">
        <v>54</v>
      </c>
      <c r="C295" s="43" t="s">
        <v>1128</v>
      </c>
      <c r="D295" s="43"/>
      <c r="E295" s="43"/>
      <c r="F295" s="43"/>
      <c r="G295" s="43"/>
      <c r="H295" s="44"/>
    </row>
    <row r="296" spans="1:8" ht="8.25" customHeight="1">
      <c r="A296" s="51"/>
      <c r="B296" s="65"/>
      <c r="C296" s="43"/>
      <c r="D296" s="43"/>
      <c r="E296" s="43"/>
      <c r="F296" s="43"/>
      <c r="G296" s="43"/>
      <c r="H296" s="44"/>
    </row>
    <row r="297" spans="1:8">
      <c r="A297" s="51"/>
      <c r="B297" s="63" t="s">
        <v>976</v>
      </c>
      <c r="C297" s="42" t="s">
        <v>1129</v>
      </c>
      <c r="D297" s="43"/>
      <c r="E297" s="43"/>
      <c r="F297" s="43"/>
      <c r="G297" s="43"/>
      <c r="H297" s="44"/>
    </row>
    <row r="298" spans="1:8">
      <c r="A298" s="51"/>
      <c r="B298" s="65">
        <v>55</v>
      </c>
      <c r="C298" s="43" t="s">
        <v>1130</v>
      </c>
      <c r="D298" s="43"/>
      <c r="E298" s="43"/>
      <c r="F298" s="43"/>
      <c r="G298" s="43"/>
      <c r="H298" s="44"/>
    </row>
    <row r="299" spans="1:8">
      <c r="A299" s="51"/>
      <c r="B299" s="65">
        <v>56</v>
      </c>
      <c r="C299" s="43" t="s">
        <v>1131</v>
      </c>
      <c r="D299" s="43"/>
      <c r="E299" s="43"/>
      <c r="F299" s="43"/>
      <c r="G299" s="43"/>
      <c r="H299" s="44"/>
    </row>
    <row r="300" spans="1:8">
      <c r="A300" s="51"/>
      <c r="B300" s="65">
        <v>57</v>
      </c>
      <c r="C300" s="43" t="s">
        <v>1132</v>
      </c>
      <c r="D300" s="43"/>
      <c r="E300" s="43"/>
      <c r="F300" s="43"/>
      <c r="G300" s="43"/>
      <c r="H300" s="44"/>
    </row>
    <row r="301" spans="1:8">
      <c r="A301" s="51"/>
      <c r="B301" s="65">
        <v>58</v>
      </c>
      <c r="C301" s="43" t="s">
        <v>1133</v>
      </c>
      <c r="D301" s="43"/>
      <c r="E301" s="43"/>
      <c r="F301" s="43"/>
      <c r="G301" s="43"/>
      <c r="H301" s="44"/>
    </row>
    <row r="302" spans="1:8">
      <c r="A302" s="51"/>
      <c r="B302" s="65">
        <v>59</v>
      </c>
      <c r="C302" s="43" t="s">
        <v>1134</v>
      </c>
      <c r="D302" s="43"/>
      <c r="E302" s="43"/>
      <c r="F302" s="43"/>
      <c r="G302" s="43"/>
      <c r="H302" s="44"/>
    </row>
    <row r="303" spans="1:8">
      <c r="A303" s="51"/>
      <c r="B303" s="65">
        <v>60</v>
      </c>
      <c r="C303" s="43" t="s">
        <v>1135</v>
      </c>
      <c r="D303" s="43"/>
      <c r="E303" s="43"/>
      <c r="F303" s="43"/>
      <c r="G303" s="43"/>
      <c r="H303" s="44"/>
    </row>
    <row r="304" spans="1:8">
      <c r="A304" s="61"/>
      <c r="B304" s="66">
        <v>61</v>
      </c>
      <c r="C304" s="39" t="s">
        <v>1136</v>
      </c>
      <c r="D304" s="39"/>
      <c r="E304" s="39"/>
      <c r="F304" s="39"/>
      <c r="G304" s="39"/>
      <c r="H304" s="54" t="s">
        <v>1407</v>
      </c>
    </row>
    <row r="305" spans="1:8">
      <c r="A305" s="51"/>
      <c r="B305" s="65">
        <v>62</v>
      </c>
      <c r="C305" s="43" t="s">
        <v>1137</v>
      </c>
      <c r="D305" s="43"/>
      <c r="E305" s="43"/>
      <c r="F305" s="43"/>
      <c r="G305" s="43"/>
      <c r="H305" s="44"/>
    </row>
    <row r="306" spans="1:8">
      <c r="A306" s="51"/>
      <c r="B306" s="65"/>
      <c r="C306" s="43"/>
      <c r="D306" s="43"/>
      <c r="E306" s="43"/>
      <c r="F306" s="43"/>
      <c r="G306" s="43"/>
      <c r="H306" s="44"/>
    </row>
    <row r="307" spans="1:8">
      <c r="A307" s="67" t="s">
        <v>1138</v>
      </c>
      <c r="B307" s="46" t="s">
        <v>1139</v>
      </c>
      <c r="C307" s="43"/>
      <c r="D307" s="43"/>
      <c r="E307" s="43"/>
      <c r="F307" s="43"/>
      <c r="G307" s="43"/>
      <c r="H307" s="44"/>
    </row>
    <row r="308" spans="1:8">
      <c r="A308" s="51"/>
      <c r="B308" s="43"/>
      <c r="C308" s="43"/>
      <c r="D308" s="43"/>
      <c r="E308" s="43"/>
      <c r="F308" s="43"/>
      <c r="G308" s="43"/>
      <c r="H308" s="44"/>
    </row>
    <row r="309" spans="1:8">
      <c r="A309" s="51"/>
      <c r="B309" s="43" t="s">
        <v>1140</v>
      </c>
      <c r="C309" s="43"/>
      <c r="D309" s="43"/>
      <c r="E309" s="43"/>
      <c r="F309" s="43"/>
      <c r="G309" s="43"/>
      <c r="H309" s="44"/>
    </row>
    <row r="310" spans="1:8">
      <c r="A310" s="51"/>
      <c r="B310" s="43" t="s">
        <v>1141</v>
      </c>
      <c r="C310" s="43"/>
      <c r="D310" s="43"/>
      <c r="E310" s="43"/>
      <c r="F310" s="43"/>
      <c r="G310" s="43"/>
      <c r="H310" s="44"/>
    </row>
    <row r="311" spans="1:8">
      <c r="A311" s="51"/>
      <c r="B311" s="43" t="s">
        <v>1142</v>
      </c>
      <c r="C311" s="43"/>
      <c r="D311" s="43"/>
      <c r="E311" s="43"/>
      <c r="F311" s="43"/>
      <c r="G311" s="43"/>
      <c r="H311" s="44"/>
    </row>
    <row r="312" spans="1:8">
      <c r="A312" s="51"/>
      <c r="B312" s="43" t="s">
        <v>1143</v>
      </c>
      <c r="C312" s="43"/>
      <c r="D312" s="43"/>
      <c r="E312" s="43"/>
      <c r="F312" s="43"/>
      <c r="G312" s="43"/>
    </row>
    <row r="313" spans="1:8">
      <c r="A313" s="51"/>
      <c r="B313" s="43"/>
      <c r="C313" s="43"/>
      <c r="D313" s="43"/>
      <c r="E313" s="43"/>
      <c r="F313" s="43"/>
      <c r="G313" s="43"/>
    </row>
    <row r="314" spans="1:8">
      <c r="A314" s="51"/>
      <c r="B314" s="43" t="s">
        <v>1144</v>
      </c>
      <c r="C314" s="43"/>
      <c r="D314" s="43"/>
      <c r="E314" s="43"/>
      <c r="F314" s="43"/>
      <c r="G314" s="43"/>
    </row>
    <row r="315" spans="1:8" ht="13.5">
      <c r="A315" s="51"/>
      <c r="B315" s="43" t="s">
        <v>1145</v>
      </c>
      <c r="C315" s="56"/>
      <c r="D315" s="56"/>
      <c r="E315" s="56"/>
      <c r="F315" s="56"/>
      <c r="G315" s="56"/>
    </row>
    <row r="316" spans="1:8">
      <c r="A316" s="51"/>
      <c r="B316" s="42"/>
      <c r="C316" s="43"/>
      <c r="D316" s="43"/>
      <c r="E316" s="43"/>
      <c r="F316" s="43"/>
      <c r="G316" s="43"/>
    </row>
    <row r="317" spans="1:8">
      <c r="A317" s="67" t="s">
        <v>1146</v>
      </c>
      <c r="B317" s="46" t="s">
        <v>1147</v>
      </c>
      <c r="C317" s="43"/>
      <c r="D317" s="43"/>
      <c r="E317" s="43"/>
      <c r="F317" s="43"/>
      <c r="G317" s="43"/>
    </row>
    <row r="318" spans="1:8">
      <c r="A318" s="51"/>
      <c r="B318" s="46"/>
      <c r="C318" s="43"/>
      <c r="D318" s="43"/>
      <c r="E318" s="43"/>
      <c r="F318" s="43"/>
      <c r="G318" s="43"/>
    </row>
    <row r="319" spans="1:8">
      <c r="A319" s="51"/>
      <c r="B319" s="43" t="s">
        <v>1148</v>
      </c>
      <c r="C319" s="43"/>
      <c r="D319" s="43"/>
      <c r="E319" s="43"/>
      <c r="F319" s="43"/>
      <c r="G319" s="43"/>
      <c r="H319" s="69"/>
    </row>
    <row r="320" spans="1:8">
      <c r="A320" s="51"/>
      <c r="B320" s="43" t="s">
        <v>1149</v>
      </c>
      <c r="C320" s="43"/>
      <c r="D320" s="43"/>
      <c r="E320" s="43"/>
      <c r="F320" s="43"/>
      <c r="G320" s="43"/>
    </row>
    <row r="321" spans="1:8">
      <c r="A321" s="51"/>
      <c r="B321" s="43"/>
      <c r="C321" s="43"/>
      <c r="D321" s="43"/>
      <c r="E321" s="43"/>
      <c r="F321" s="43"/>
      <c r="G321" s="43"/>
    </row>
    <row r="322" spans="1:8">
      <c r="A322" s="67" t="s">
        <v>1150</v>
      </c>
      <c r="B322" s="46" t="s">
        <v>1151</v>
      </c>
      <c r="C322" s="43"/>
      <c r="D322" s="43"/>
      <c r="E322" s="43"/>
      <c r="F322" s="43"/>
      <c r="G322" s="43"/>
      <c r="H322" s="44"/>
    </row>
    <row r="323" spans="1:8">
      <c r="A323" s="51"/>
      <c r="B323" s="43"/>
      <c r="C323" s="43"/>
      <c r="D323" s="43"/>
      <c r="E323" s="43"/>
      <c r="F323" s="43"/>
      <c r="G323" s="43"/>
      <c r="H323" s="44"/>
    </row>
    <row r="324" spans="1:8">
      <c r="A324" s="51"/>
      <c r="B324" s="43" t="s">
        <v>1152</v>
      </c>
      <c r="C324" s="43"/>
      <c r="D324" s="43"/>
      <c r="E324" s="43"/>
      <c r="F324" s="43"/>
      <c r="G324" s="43"/>
      <c r="H324" s="44"/>
    </row>
    <row r="325" spans="1:8">
      <c r="A325" s="51"/>
      <c r="B325" s="43" t="s">
        <v>1153</v>
      </c>
      <c r="C325" s="42"/>
      <c r="D325" s="42"/>
      <c r="E325" s="42"/>
      <c r="F325" s="42"/>
      <c r="G325" s="42"/>
      <c r="H325" s="44"/>
    </row>
    <row r="326" spans="1:8">
      <c r="A326" s="51"/>
      <c r="B326" s="43" t="s">
        <v>1154</v>
      </c>
      <c r="C326" s="59"/>
      <c r="D326" s="59"/>
      <c r="E326" s="59"/>
      <c r="F326" s="43"/>
      <c r="G326" s="43"/>
      <c r="H326" s="44"/>
    </row>
    <row r="327" spans="1:8">
      <c r="A327" s="51"/>
      <c r="B327" s="43" t="s">
        <v>1155</v>
      </c>
      <c r="C327" s="43"/>
      <c r="D327" s="43"/>
      <c r="E327" s="43"/>
      <c r="F327" s="43"/>
      <c r="G327" s="43"/>
      <c r="H327" s="44"/>
    </row>
    <row r="328" spans="1:8">
      <c r="A328" s="51"/>
      <c r="B328" s="43"/>
      <c r="C328" s="43"/>
      <c r="D328" s="43"/>
      <c r="E328" s="43"/>
      <c r="F328" s="43"/>
      <c r="G328" s="43"/>
      <c r="H328" s="44"/>
    </row>
    <row r="329" spans="1:8">
      <c r="A329" s="67" t="s">
        <v>1156</v>
      </c>
      <c r="B329" s="46" t="s">
        <v>1157</v>
      </c>
      <c r="C329" s="43"/>
      <c r="D329" s="43"/>
      <c r="E329" s="43"/>
      <c r="F329" s="43"/>
      <c r="G329" s="43"/>
      <c r="H329" s="44"/>
    </row>
    <row r="330" spans="1:8" ht="12.75" customHeight="1">
      <c r="A330" s="70"/>
      <c r="B330" s="43" t="s">
        <v>1158</v>
      </c>
      <c r="C330" s="62"/>
      <c r="D330" s="62"/>
      <c r="E330" s="62"/>
      <c r="F330" s="62"/>
      <c r="G330" s="62"/>
      <c r="H330" s="44"/>
    </row>
    <row r="331" spans="1:8" ht="12.75" customHeight="1">
      <c r="A331" s="70"/>
      <c r="B331" s="43" t="s">
        <v>1159</v>
      </c>
      <c r="C331" s="62"/>
      <c r="D331" s="62"/>
      <c r="E331" s="62"/>
      <c r="F331" s="62"/>
      <c r="G331" s="62"/>
      <c r="H331" s="71"/>
    </row>
    <row r="332" spans="1:8" ht="12.75" customHeight="1">
      <c r="A332" s="70"/>
      <c r="B332" s="43" t="s">
        <v>1160</v>
      </c>
      <c r="C332" s="62"/>
      <c r="D332" s="62"/>
      <c r="E332" s="62"/>
      <c r="F332" s="62"/>
      <c r="G332" s="62"/>
    </row>
    <row r="333" spans="1:8">
      <c r="A333" s="70"/>
      <c r="B333" s="43"/>
      <c r="C333" s="43"/>
      <c r="D333" s="43"/>
      <c r="E333" s="43"/>
      <c r="F333" s="43"/>
      <c r="G333" s="43"/>
    </row>
    <row r="334" spans="1:8">
      <c r="A334" s="67" t="s">
        <v>1161</v>
      </c>
      <c r="B334" s="46" t="s">
        <v>1162</v>
      </c>
      <c r="C334" s="43"/>
      <c r="D334" s="43"/>
      <c r="E334" s="43"/>
      <c r="F334" s="43"/>
      <c r="G334" s="43"/>
    </row>
    <row r="335" spans="1:8">
      <c r="A335" s="51"/>
      <c r="B335" s="43"/>
      <c r="C335" s="43"/>
      <c r="D335" s="43"/>
      <c r="E335" s="43"/>
      <c r="F335" s="43"/>
      <c r="G335" s="43"/>
    </row>
    <row r="336" spans="1:8">
      <c r="A336" s="51"/>
      <c r="B336" s="43" t="s">
        <v>1163</v>
      </c>
      <c r="C336" s="43"/>
      <c r="D336" s="43"/>
      <c r="E336" s="43"/>
      <c r="F336" s="43"/>
      <c r="G336" s="43"/>
      <c r="H336" s="69"/>
    </row>
    <row r="337" spans="1:8">
      <c r="A337" s="51"/>
      <c r="B337" s="43" t="s">
        <v>1164</v>
      </c>
      <c r="C337" s="43"/>
      <c r="D337" s="43"/>
      <c r="E337" s="43"/>
      <c r="F337" s="43"/>
      <c r="G337" s="43"/>
    </row>
    <row r="338" spans="1:8">
      <c r="A338" s="51"/>
      <c r="B338" s="43" t="s">
        <v>1165</v>
      </c>
      <c r="C338" s="43"/>
      <c r="D338" s="43"/>
      <c r="E338" s="43"/>
      <c r="F338" s="43"/>
      <c r="G338" s="43"/>
      <c r="H338" s="71"/>
    </row>
    <row r="339" spans="1:8">
      <c r="A339" s="51"/>
      <c r="B339" s="43" t="s">
        <v>1166</v>
      </c>
      <c r="C339" s="43"/>
      <c r="D339" s="43"/>
      <c r="E339" s="43"/>
      <c r="F339" s="43"/>
      <c r="G339" s="43"/>
    </row>
    <row r="340" spans="1:8">
      <c r="A340" s="51"/>
      <c r="B340" s="43"/>
      <c r="C340" s="43"/>
      <c r="D340" s="43"/>
      <c r="E340" s="43"/>
      <c r="F340" s="43"/>
      <c r="G340" s="43"/>
    </row>
    <row r="341" spans="1:8">
      <c r="A341" s="51"/>
      <c r="B341" s="43" t="s">
        <v>1167</v>
      </c>
      <c r="C341" s="43"/>
      <c r="D341" s="43"/>
      <c r="E341" s="43"/>
      <c r="F341" s="43"/>
      <c r="G341" s="43"/>
    </row>
    <row r="342" spans="1:8">
      <c r="A342" s="51"/>
      <c r="B342" s="43" t="s">
        <v>1168</v>
      </c>
      <c r="C342" s="43"/>
      <c r="D342" s="43"/>
      <c r="E342" s="43"/>
      <c r="F342" s="43"/>
      <c r="G342" s="43"/>
    </row>
    <row r="343" spans="1:8">
      <c r="A343" s="51"/>
      <c r="B343" s="43" t="s">
        <v>1169</v>
      </c>
      <c r="C343" s="46"/>
      <c r="D343" s="43"/>
      <c r="E343" s="43"/>
      <c r="F343" s="43"/>
      <c r="G343" s="43"/>
    </row>
    <row r="344" spans="1:8">
      <c r="A344" s="51"/>
      <c r="B344" s="43"/>
      <c r="C344" s="43"/>
      <c r="D344" s="43"/>
      <c r="E344" s="43"/>
      <c r="F344" s="43"/>
      <c r="G344" s="43"/>
    </row>
    <row r="345" spans="1:8">
      <c r="A345" s="67" t="s">
        <v>1170</v>
      </c>
      <c r="B345" s="46" t="s">
        <v>1171</v>
      </c>
      <c r="C345" s="43"/>
      <c r="D345" s="43"/>
      <c r="E345" s="43"/>
      <c r="F345" s="43"/>
      <c r="G345" s="43"/>
    </row>
    <row r="346" spans="1:8">
      <c r="A346" s="51"/>
      <c r="B346" s="43"/>
      <c r="C346" s="43"/>
      <c r="D346" s="43"/>
      <c r="E346" s="43"/>
      <c r="F346" s="43"/>
      <c r="G346" s="43"/>
    </row>
    <row r="347" spans="1:8">
      <c r="A347" s="51"/>
      <c r="B347" s="43" t="s">
        <v>1172</v>
      </c>
      <c r="C347" s="43"/>
      <c r="D347" s="43"/>
      <c r="E347" s="43"/>
      <c r="F347" s="43"/>
      <c r="G347" s="43"/>
      <c r="H347" s="69"/>
    </row>
    <row r="348" spans="1:8">
      <c r="A348" s="51"/>
      <c r="B348" s="43" t="s">
        <v>1173</v>
      </c>
      <c r="C348" s="43"/>
      <c r="D348" s="43"/>
      <c r="E348" s="43"/>
      <c r="F348" s="43"/>
      <c r="G348" s="43"/>
    </row>
    <row r="349" spans="1:8">
      <c r="A349" s="51"/>
      <c r="B349" s="43" t="s">
        <v>1174</v>
      </c>
      <c r="C349" s="43"/>
      <c r="D349" s="43"/>
      <c r="E349" s="43"/>
      <c r="F349" s="43"/>
      <c r="G349" s="43"/>
      <c r="H349" s="72"/>
    </row>
    <row r="350" spans="1:8">
      <c r="A350" s="61"/>
      <c r="B350" s="39"/>
      <c r="C350" s="39"/>
      <c r="D350" s="39"/>
      <c r="E350" s="39"/>
      <c r="F350" s="39"/>
      <c r="G350" s="39"/>
      <c r="H350" s="73" t="s">
        <v>1408</v>
      </c>
    </row>
    <row r="351" spans="1:8">
      <c r="A351" s="74" t="s">
        <v>1175</v>
      </c>
      <c r="B351" s="46" t="s">
        <v>1176</v>
      </c>
      <c r="C351" s="46"/>
      <c r="D351" s="46"/>
      <c r="E351" s="43"/>
      <c r="F351" s="43"/>
      <c r="G351" s="43"/>
    </row>
    <row r="352" spans="1:8">
      <c r="A352" s="74"/>
      <c r="B352" s="43"/>
      <c r="C352" s="43"/>
      <c r="D352" s="43"/>
      <c r="E352" s="43"/>
      <c r="F352" s="43"/>
      <c r="G352" s="43"/>
    </row>
    <row r="353" spans="1:8">
      <c r="A353" s="74"/>
      <c r="B353" s="43" t="s">
        <v>1177</v>
      </c>
      <c r="C353" s="43"/>
      <c r="D353" s="43"/>
      <c r="E353" s="43"/>
      <c r="F353" s="43"/>
      <c r="G353" s="43"/>
      <c r="H353" s="71"/>
    </row>
    <row r="354" spans="1:8">
      <c r="A354" s="74"/>
      <c r="B354" s="43" t="s">
        <v>1178</v>
      </c>
      <c r="C354" s="43"/>
      <c r="D354" s="43"/>
      <c r="E354" s="43"/>
      <c r="F354" s="43"/>
      <c r="G354" s="43"/>
      <c r="H354" s="71"/>
    </row>
    <row r="355" spans="1:8">
      <c r="A355" s="74"/>
      <c r="B355" s="43"/>
      <c r="C355" s="43"/>
      <c r="D355" s="43"/>
      <c r="E355" s="43"/>
      <c r="F355" s="43"/>
      <c r="G355" s="43"/>
      <c r="H355" s="71"/>
    </row>
    <row r="356" spans="1:8">
      <c r="A356" s="51"/>
      <c r="B356" s="43" t="s">
        <v>1958</v>
      </c>
      <c r="C356" s="43"/>
      <c r="D356" s="43"/>
      <c r="E356" s="43"/>
      <c r="F356" s="43"/>
      <c r="G356" s="43"/>
      <c r="H356" s="990"/>
    </row>
    <row r="357" spans="1:8">
      <c r="A357" s="51"/>
      <c r="B357" s="991" t="s">
        <v>1959</v>
      </c>
      <c r="C357" s="43"/>
      <c r="D357" s="43"/>
      <c r="E357" s="43"/>
      <c r="F357" s="43"/>
      <c r="G357" s="43"/>
      <c r="H357" s="992"/>
    </row>
    <row r="358" spans="1:8">
      <c r="A358" s="51"/>
      <c r="B358" s="43"/>
      <c r="C358" s="43"/>
      <c r="D358" s="43"/>
      <c r="E358" s="43"/>
      <c r="F358" s="43"/>
      <c r="G358" s="43"/>
    </row>
    <row r="359" spans="1:8">
      <c r="A359" s="51"/>
      <c r="B359" s="43" t="s">
        <v>1179</v>
      </c>
      <c r="C359" s="43"/>
      <c r="D359" s="43"/>
      <c r="E359" s="43"/>
      <c r="F359" s="43"/>
      <c r="G359" s="43"/>
      <c r="H359" s="44"/>
    </row>
    <row r="360" spans="1:8">
      <c r="A360" s="51"/>
      <c r="B360" s="43"/>
      <c r="C360" s="43"/>
      <c r="D360" s="43"/>
      <c r="E360" s="43"/>
      <c r="F360" s="43"/>
      <c r="G360" s="43"/>
      <c r="H360" s="44"/>
    </row>
    <row r="361" spans="1:8">
      <c r="A361" s="47"/>
      <c r="B361" s="43"/>
      <c r="C361" s="43"/>
      <c r="D361" s="43"/>
      <c r="E361" s="43"/>
      <c r="F361" s="43"/>
      <c r="G361" s="43"/>
      <c r="H361" s="44"/>
    </row>
    <row r="362" spans="1:8">
      <c r="A362" s="48" t="s">
        <v>1180</v>
      </c>
      <c r="B362" s="46" t="s">
        <v>1181</v>
      </c>
      <c r="C362" s="43"/>
      <c r="D362" s="43"/>
      <c r="E362" s="43"/>
      <c r="F362" s="43"/>
      <c r="G362" s="43"/>
      <c r="H362" s="44"/>
    </row>
    <row r="363" spans="1:8">
      <c r="A363" s="47"/>
      <c r="B363" s="43" t="s">
        <v>1182</v>
      </c>
      <c r="C363" s="43"/>
      <c r="D363" s="43"/>
      <c r="E363" s="43"/>
      <c r="F363" s="43"/>
      <c r="G363" s="43"/>
      <c r="H363" s="44"/>
    </row>
    <row r="364" spans="1:8">
      <c r="A364" s="47"/>
      <c r="B364" s="43" t="s">
        <v>1183</v>
      </c>
      <c r="C364" s="42"/>
      <c r="D364" s="42"/>
      <c r="E364" s="42"/>
      <c r="F364" s="42"/>
      <c r="G364" s="42"/>
      <c r="H364" s="44"/>
    </row>
    <row r="365" spans="1:8">
      <c r="A365" s="47"/>
      <c r="B365" s="43" t="s">
        <v>1184</v>
      </c>
      <c r="C365" s="42"/>
      <c r="D365" s="42"/>
      <c r="E365" s="42"/>
      <c r="F365" s="42"/>
      <c r="G365" s="43"/>
      <c r="H365" s="44"/>
    </row>
    <row r="366" spans="1:8">
      <c r="A366" s="47"/>
      <c r="B366" s="43"/>
      <c r="C366" s="42"/>
      <c r="D366" s="42"/>
      <c r="E366" s="42"/>
      <c r="F366" s="42"/>
      <c r="G366" s="43"/>
      <c r="H366" s="44"/>
    </row>
    <row r="367" spans="1:8">
      <c r="A367" s="47"/>
      <c r="B367" s="43" t="s">
        <v>1185</v>
      </c>
      <c r="C367" s="42"/>
      <c r="D367" s="42"/>
      <c r="E367" s="42"/>
      <c r="F367" s="42"/>
      <c r="G367" s="43"/>
      <c r="H367" s="44"/>
    </row>
    <row r="368" spans="1:8">
      <c r="A368" s="47"/>
      <c r="B368" s="43" t="s">
        <v>1186</v>
      </c>
      <c r="C368" s="42"/>
      <c r="D368" s="42"/>
      <c r="E368" s="42"/>
      <c r="F368" s="42"/>
      <c r="G368" s="43"/>
      <c r="H368" s="44"/>
    </row>
    <row r="369" spans="1:8">
      <c r="A369" s="47"/>
      <c r="B369" s="43"/>
      <c r="C369" s="42"/>
      <c r="D369" s="42"/>
      <c r="E369" s="42"/>
      <c r="F369" s="42"/>
      <c r="G369" s="43"/>
      <c r="H369" s="44"/>
    </row>
    <row r="370" spans="1:8">
      <c r="A370" s="47"/>
      <c r="B370" s="43" t="s">
        <v>1187</v>
      </c>
      <c r="C370" s="42"/>
      <c r="D370" s="42"/>
      <c r="E370" s="42"/>
      <c r="F370" s="42"/>
      <c r="G370" s="43"/>
      <c r="H370" s="44"/>
    </row>
    <row r="371" spans="1:8">
      <c r="A371" s="47"/>
      <c r="B371" s="43" t="s">
        <v>1188</v>
      </c>
      <c r="C371" s="42"/>
      <c r="D371" s="42"/>
      <c r="E371" s="42"/>
      <c r="F371" s="42"/>
      <c r="G371" s="43"/>
      <c r="H371" s="44"/>
    </row>
    <row r="372" spans="1:8">
      <c r="A372" s="47"/>
      <c r="B372" s="43"/>
      <c r="C372" s="43"/>
      <c r="D372" s="43"/>
      <c r="E372" s="43"/>
      <c r="F372" s="43"/>
      <c r="G372" s="43"/>
      <c r="H372" s="44"/>
    </row>
    <row r="373" spans="1:8">
      <c r="A373" s="47"/>
      <c r="B373" s="43" t="s">
        <v>1189</v>
      </c>
      <c r="C373" s="43"/>
      <c r="D373" s="43"/>
      <c r="E373" s="43"/>
      <c r="F373" s="43"/>
      <c r="G373" s="43"/>
      <c r="H373" s="71"/>
    </row>
    <row r="374" spans="1:8" ht="8.25" customHeight="1">
      <c r="A374" s="47"/>
      <c r="B374" s="43"/>
      <c r="C374" s="43"/>
      <c r="D374" s="43"/>
      <c r="E374" s="43"/>
      <c r="F374" s="43"/>
      <c r="G374" s="43"/>
      <c r="H374" s="71"/>
    </row>
    <row r="375" spans="1:8">
      <c r="A375" s="47"/>
      <c r="B375" s="43" t="s">
        <v>1190</v>
      </c>
      <c r="C375" s="43"/>
      <c r="D375" s="43"/>
      <c r="E375" s="43"/>
      <c r="F375" s="43"/>
      <c r="G375" s="43"/>
      <c r="H375" s="71"/>
    </row>
    <row r="376" spans="1:8" ht="7.5" customHeight="1">
      <c r="A376" s="47"/>
      <c r="B376" s="43"/>
      <c r="C376" s="43"/>
      <c r="D376" s="43"/>
      <c r="E376" s="43"/>
      <c r="F376" s="43"/>
      <c r="G376" s="43"/>
      <c r="H376" s="71"/>
    </row>
    <row r="377" spans="1:8">
      <c r="A377" s="47"/>
      <c r="B377" s="43" t="s">
        <v>1191</v>
      </c>
      <c r="C377" s="43"/>
      <c r="D377" s="43"/>
      <c r="E377" s="43"/>
      <c r="F377" s="43"/>
      <c r="G377" s="43"/>
    </row>
    <row r="378" spans="1:8" ht="7.5" customHeight="1">
      <c r="A378" s="47"/>
      <c r="B378" s="43"/>
      <c r="C378" s="43"/>
      <c r="D378" s="43"/>
      <c r="E378" s="43"/>
      <c r="F378" s="43"/>
      <c r="G378" s="43"/>
      <c r="H378" s="71"/>
    </row>
    <row r="379" spans="1:8">
      <c r="A379" s="47"/>
      <c r="B379" s="43" t="s">
        <v>1192</v>
      </c>
      <c r="C379" s="43"/>
      <c r="D379" s="43"/>
      <c r="E379" s="43"/>
      <c r="F379" s="43"/>
      <c r="G379" s="43"/>
    </row>
    <row r="380" spans="1:8" ht="8.25" customHeight="1">
      <c r="A380" s="47"/>
      <c r="B380" s="43"/>
      <c r="C380" s="43"/>
      <c r="D380" s="43"/>
      <c r="E380" s="43"/>
      <c r="F380" s="43"/>
      <c r="G380" s="43"/>
    </row>
    <row r="381" spans="1:8">
      <c r="A381" s="47"/>
      <c r="B381" s="43" t="s">
        <v>1193</v>
      </c>
      <c r="C381" s="43"/>
      <c r="D381" s="43"/>
      <c r="E381" s="43"/>
      <c r="F381" s="43"/>
      <c r="G381" s="43"/>
    </row>
    <row r="382" spans="1:8" ht="6.75" customHeight="1">
      <c r="A382" s="47"/>
      <c r="B382" s="43"/>
      <c r="C382" s="43"/>
      <c r="D382" s="43"/>
      <c r="E382" s="43"/>
      <c r="F382" s="43"/>
      <c r="G382" s="43"/>
    </row>
    <row r="383" spans="1:8">
      <c r="A383" s="47"/>
      <c r="B383" s="43" t="s">
        <v>1194</v>
      </c>
      <c r="C383" s="43"/>
      <c r="D383" s="43"/>
      <c r="E383" s="43"/>
      <c r="F383" s="43"/>
      <c r="G383" s="43"/>
      <c r="H383" s="71"/>
    </row>
    <row r="384" spans="1:8" ht="8.25" customHeight="1">
      <c r="A384" s="47"/>
      <c r="B384" s="43"/>
      <c r="C384" s="43"/>
      <c r="D384" s="43"/>
      <c r="E384" s="43"/>
      <c r="F384" s="43"/>
      <c r="G384" s="43"/>
    </row>
    <row r="385" spans="1:8">
      <c r="A385" s="47"/>
      <c r="B385" s="43" t="s">
        <v>1195</v>
      </c>
      <c r="C385" s="43"/>
      <c r="D385" s="43"/>
      <c r="E385" s="43"/>
      <c r="F385" s="43"/>
      <c r="G385" s="43"/>
      <c r="H385" s="71"/>
    </row>
    <row r="386" spans="1:8" ht="7.5" customHeight="1">
      <c r="A386" s="47"/>
      <c r="B386" s="43"/>
      <c r="C386" s="43"/>
      <c r="D386" s="43"/>
      <c r="E386" s="43"/>
      <c r="F386" s="43"/>
      <c r="G386" s="43"/>
    </row>
    <row r="387" spans="1:8">
      <c r="A387" s="47"/>
      <c r="B387" s="43" t="s">
        <v>1196</v>
      </c>
      <c r="C387" s="43"/>
      <c r="D387" s="43"/>
      <c r="E387" s="43"/>
      <c r="F387" s="43"/>
      <c r="G387" s="43"/>
      <c r="H387" s="69"/>
    </row>
    <row r="388" spans="1:8">
      <c r="A388" s="47"/>
      <c r="B388" s="43" t="s">
        <v>1197</v>
      </c>
      <c r="C388" s="43"/>
      <c r="D388" s="43"/>
      <c r="E388" s="43"/>
      <c r="F388" s="43"/>
      <c r="G388" s="43"/>
    </row>
    <row r="389" spans="1:8" ht="7.5" customHeight="1">
      <c r="A389" s="47"/>
      <c r="B389" s="43"/>
      <c r="C389" s="43"/>
      <c r="D389" s="43"/>
      <c r="E389" s="43"/>
      <c r="F389" s="43"/>
      <c r="G389" s="43"/>
    </row>
    <row r="390" spans="1:8">
      <c r="A390" s="47"/>
      <c r="B390" s="43" t="s">
        <v>1198</v>
      </c>
      <c r="C390" s="43"/>
      <c r="D390" s="43"/>
      <c r="E390" s="43"/>
      <c r="F390" s="43"/>
      <c r="G390" s="43"/>
    </row>
    <row r="391" spans="1:8" ht="6.75" customHeight="1">
      <c r="A391" s="47"/>
      <c r="B391" s="43"/>
      <c r="C391" s="43"/>
      <c r="D391" s="43"/>
      <c r="E391" s="43"/>
      <c r="F391" s="43"/>
      <c r="G391" s="43"/>
    </row>
    <row r="392" spans="1:8">
      <c r="A392" s="47"/>
      <c r="B392" s="43" t="s">
        <v>1199</v>
      </c>
      <c r="C392" s="43"/>
      <c r="D392" s="43"/>
      <c r="E392" s="43"/>
      <c r="F392" s="43"/>
      <c r="G392" s="43"/>
    </row>
    <row r="393" spans="1:8" ht="6.75" customHeight="1">
      <c r="A393" s="47"/>
      <c r="B393" s="43"/>
      <c r="C393" s="43"/>
      <c r="D393" s="43"/>
      <c r="E393" s="43"/>
      <c r="F393" s="43"/>
      <c r="G393" s="43"/>
    </row>
    <row r="394" spans="1:8">
      <c r="A394" s="47"/>
      <c r="B394" s="43" t="s">
        <v>1200</v>
      </c>
      <c r="C394" s="43"/>
      <c r="D394" s="43"/>
      <c r="E394" s="43"/>
      <c r="F394" s="43"/>
      <c r="G394" s="43"/>
      <c r="H394" s="71"/>
    </row>
    <row r="395" spans="1:8" ht="6.75" customHeight="1">
      <c r="A395" s="47"/>
      <c r="B395" s="43"/>
      <c r="C395" s="43"/>
      <c r="D395" s="43"/>
      <c r="E395" s="43"/>
      <c r="F395" s="43"/>
      <c r="G395" s="43"/>
    </row>
    <row r="396" spans="1:8">
      <c r="A396" s="47"/>
      <c r="B396" s="43" t="s">
        <v>1201</v>
      </c>
      <c r="C396" s="43"/>
      <c r="D396" s="43"/>
      <c r="E396" s="43"/>
      <c r="F396" s="43"/>
      <c r="G396" s="43"/>
    </row>
    <row r="397" spans="1:8">
      <c r="A397" s="47"/>
      <c r="B397" s="43" t="s">
        <v>1202</v>
      </c>
      <c r="C397" s="43"/>
      <c r="D397" s="43"/>
      <c r="E397" s="43"/>
      <c r="F397" s="43"/>
      <c r="G397" s="43"/>
    </row>
    <row r="398" spans="1:8">
      <c r="A398" s="47"/>
      <c r="B398" s="43" t="s">
        <v>1203</v>
      </c>
      <c r="C398" s="43"/>
      <c r="D398" s="43"/>
      <c r="E398" s="43"/>
      <c r="F398" s="43"/>
      <c r="G398" s="43"/>
    </row>
    <row r="399" spans="1:8">
      <c r="A399" s="47"/>
      <c r="B399" s="43" t="s">
        <v>1202</v>
      </c>
      <c r="C399" s="43"/>
      <c r="D399" s="43"/>
      <c r="E399" s="43"/>
      <c r="F399" s="43"/>
      <c r="G399" s="43"/>
    </row>
    <row r="400" spans="1:8" ht="13.5">
      <c r="A400" s="47"/>
      <c r="B400" s="43" t="s">
        <v>1204</v>
      </c>
      <c r="C400" s="56"/>
      <c r="D400" s="56"/>
      <c r="E400" s="56"/>
      <c r="F400" s="56"/>
      <c r="G400" s="56"/>
      <c r="H400" s="69"/>
    </row>
    <row r="401" spans="1:8" ht="13.5">
      <c r="A401" s="47"/>
      <c r="B401" s="43"/>
      <c r="C401" s="56"/>
      <c r="D401" s="56"/>
      <c r="E401" s="56"/>
      <c r="F401" s="56"/>
      <c r="G401" s="56"/>
      <c r="H401" s="69"/>
    </row>
    <row r="402" spans="1:8">
      <c r="A402" s="47"/>
      <c r="B402" s="43" t="s">
        <v>1205</v>
      </c>
      <c r="C402" s="43"/>
      <c r="D402" s="43"/>
      <c r="E402" s="43"/>
      <c r="F402" s="43"/>
      <c r="G402" s="43"/>
      <c r="H402" s="44"/>
    </row>
    <row r="403" spans="1:8" ht="13.5">
      <c r="A403" s="47"/>
      <c r="B403" s="43"/>
      <c r="C403" s="56"/>
      <c r="D403" s="56"/>
      <c r="E403" s="56"/>
      <c r="F403" s="56"/>
      <c r="G403" s="56"/>
      <c r="H403" s="69"/>
    </row>
    <row r="404" spans="1:8" ht="13.5">
      <c r="A404" s="47"/>
      <c r="B404" s="43"/>
      <c r="C404" s="56"/>
      <c r="D404" s="56"/>
      <c r="E404" s="56"/>
      <c r="F404" s="56"/>
      <c r="G404" s="56"/>
      <c r="H404" s="69"/>
    </row>
    <row r="405" spans="1:8" ht="13.5">
      <c r="A405" s="47"/>
      <c r="B405" s="43"/>
      <c r="C405" s="56"/>
      <c r="D405" s="56"/>
      <c r="E405" s="56"/>
      <c r="F405" s="56"/>
      <c r="G405" s="56"/>
      <c r="H405" s="69"/>
    </row>
    <row r="406" spans="1:8" ht="13.5">
      <c r="A406" s="52"/>
      <c r="B406" s="39"/>
      <c r="C406" s="57"/>
      <c r="D406" s="57"/>
      <c r="E406" s="57"/>
      <c r="F406" s="57"/>
      <c r="G406" s="57"/>
      <c r="H406" s="75" t="s">
        <v>1409</v>
      </c>
    </row>
    <row r="407" spans="1:8" ht="13.5">
      <c r="A407" s="47"/>
      <c r="B407" s="43"/>
      <c r="C407" s="56"/>
      <c r="D407" s="56"/>
      <c r="E407" s="56"/>
      <c r="F407" s="56"/>
      <c r="G407" s="56"/>
      <c r="H407" s="69"/>
    </row>
    <row r="408" spans="1:8" ht="13.5">
      <c r="A408" s="52"/>
      <c r="B408" s="39"/>
      <c r="C408" s="57"/>
      <c r="D408" s="57"/>
      <c r="E408" s="57"/>
      <c r="F408" s="57"/>
      <c r="G408" s="57"/>
      <c r="H408" s="69"/>
    </row>
  </sheetData>
  <mergeCells count="6">
    <mergeCell ref="B109:H109"/>
    <mergeCell ref="A1:H1"/>
    <mergeCell ref="A2:H2"/>
    <mergeCell ref="B3:H3"/>
    <mergeCell ref="B8:H8"/>
    <mergeCell ref="B18:H18"/>
  </mergeCells>
  <pageMargins left="0.70866141732283472" right="0.70866141732283472" top="0.74803149606299213" bottom="0.74803149606299213" header="0.31496062992125984" footer="0.31496062992125984"/>
  <pageSetup paperSize="9" scale="80" orientation="portrait" r:id="rId1"/>
  <rowBreaks count="7" manualBreakCount="7">
    <brk id="50" max="7" man="1"/>
    <brk id="100" max="7" man="1"/>
    <brk id="149" max="7" man="1"/>
    <brk id="202" max="7" man="1"/>
    <brk id="253" max="7" man="1"/>
    <brk id="304" max="7" man="1"/>
    <brk id="35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60" zoomScaleNormal="100" workbookViewId="0">
      <selection activeCell="E35" sqref="E35"/>
    </sheetView>
  </sheetViews>
  <sheetFormatPr defaultColWidth="9.1796875" defaultRowHeight="14"/>
  <cols>
    <col min="1" max="16384" width="9.1796875" style="77"/>
  </cols>
  <sheetData>
    <row r="16" spans="1:9" ht="55.5" customHeight="1">
      <c r="A16" s="1021" t="s">
        <v>1206</v>
      </c>
      <c r="B16" s="1021"/>
      <c r="C16" s="1021"/>
      <c r="D16" s="1021"/>
      <c r="E16" s="1021"/>
      <c r="F16" s="1021"/>
      <c r="G16" s="1021"/>
      <c r="H16" s="1021"/>
      <c r="I16" s="1021"/>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view="pageBreakPreview" zoomScaleNormal="100" zoomScaleSheetLayoutView="100" workbookViewId="0">
      <pane ySplit="8" topLeftCell="A9" activePane="bottomLeft" state="frozen"/>
      <selection activeCell="E35" sqref="E35"/>
      <selection pane="bottomLeft" activeCell="G24" sqref="G24"/>
    </sheetView>
  </sheetViews>
  <sheetFormatPr defaultColWidth="8.81640625" defaultRowHeight="12.5"/>
  <cols>
    <col min="1" max="1" width="6.81640625" style="26" customWidth="1"/>
    <col min="2" max="2" width="54.81640625" style="24" customWidth="1"/>
    <col min="3" max="3" width="3.453125" style="25" customWidth="1"/>
    <col min="4" max="4" width="21.7265625" style="517" customWidth="1"/>
    <col min="5" max="233" width="8.81640625" style="24"/>
    <col min="234" max="234" width="10.7265625" style="24" customWidth="1"/>
    <col min="235" max="235" width="40.26953125" style="24" customWidth="1"/>
    <col min="236" max="238" width="8.7265625" style="24" customWidth="1"/>
    <col min="239" max="239" width="7.26953125" style="24" customWidth="1"/>
    <col min="240" max="240" width="16.453125" style="24" bestFit="1" customWidth="1"/>
    <col min="241" max="241" width="3.1796875" style="24" customWidth="1"/>
    <col min="242" max="242" width="25.7265625" style="24" bestFit="1" customWidth="1"/>
    <col min="243" max="243" width="15.7265625" style="24" bestFit="1" customWidth="1"/>
    <col min="244" max="244" width="15.1796875" style="24" bestFit="1" customWidth="1"/>
    <col min="245" max="245" width="8.81640625" style="24"/>
    <col min="246" max="246" width="14" style="24" bestFit="1" customWidth="1"/>
    <col min="247" max="247" width="8.81640625" style="24"/>
    <col min="248" max="248" width="15.7265625" style="24" bestFit="1" customWidth="1"/>
    <col min="249" max="249" width="8.81640625" style="24"/>
    <col min="250" max="250" width="9.26953125" style="24" bestFit="1" customWidth="1"/>
    <col min="251" max="489" width="8.81640625" style="24"/>
    <col min="490" max="490" width="10.7265625" style="24" customWidth="1"/>
    <col min="491" max="491" width="40.26953125" style="24" customWidth="1"/>
    <col min="492" max="494" width="8.7265625" style="24" customWidth="1"/>
    <col min="495" max="495" width="7.26953125" style="24" customWidth="1"/>
    <col min="496" max="496" width="16.453125" style="24" bestFit="1" customWidth="1"/>
    <col min="497" max="497" width="3.1796875" style="24" customWidth="1"/>
    <col min="498" max="498" width="25.7265625" style="24" bestFit="1" customWidth="1"/>
    <col min="499" max="499" width="15.7265625" style="24" bestFit="1" customWidth="1"/>
    <col min="500" max="500" width="15.1796875" style="24" bestFit="1" customWidth="1"/>
    <col min="501" max="501" width="8.81640625" style="24"/>
    <col min="502" max="502" width="14" style="24" bestFit="1" customWidth="1"/>
    <col min="503" max="503" width="8.81640625" style="24"/>
    <col min="504" max="504" width="15.7265625" style="24" bestFit="1" customWidth="1"/>
    <col min="505" max="505" width="8.81640625" style="24"/>
    <col min="506" max="506" width="9.26953125" style="24" bestFit="1" customWidth="1"/>
    <col min="507" max="745" width="8.81640625" style="24"/>
    <col min="746" max="746" width="10.7265625" style="24" customWidth="1"/>
    <col min="747" max="747" width="40.26953125" style="24" customWidth="1"/>
    <col min="748" max="750" width="8.7265625" style="24" customWidth="1"/>
    <col min="751" max="751" width="7.26953125" style="24" customWidth="1"/>
    <col min="752" max="752" width="16.453125" style="24" bestFit="1" customWidth="1"/>
    <col min="753" max="753" width="3.1796875" style="24" customWidth="1"/>
    <col min="754" max="754" width="25.7265625" style="24" bestFit="1" customWidth="1"/>
    <col min="755" max="755" width="15.7265625" style="24" bestFit="1" customWidth="1"/>
    <col min="756" max="756" width="15.1796875" style="24" bestFit="1" customWidth="1"/>
    <col min="757" max="757" width="8.81640625" style="24"/>
    <col min="758" max="758" width="14" style="24" bestFit="1" customWidth="1"/>
    <col min="759" max="759" width="8.81640625" style="24"/>
    <col min="760" max="760" width="15.7265625" style="24" bestFit="1" customWidth="1"/>
    <col min="761" max="761" width="8.81640625" style="24"/>
    <col min="762" max="762" width="9.26953125" style="24" bestFit="1" customWidth="1"/>
    <col min="763" max="1001" width="8.81640625" style="24"/>
    <col min="1002" max="1002" width="10.7265625" style="24" customWidth="1"/>
    <col min="1003" max="1003" width="40.26953125" style="24" customWidth="1"/>
    <col min="1004" max="1006" width="8.7265625" style="24" customWidth="1"/>
    <col min="1007" max="1007" width="7.26953125" style="24" customWidth="1"/>
    <col min="1008" max="1008" width="16.453125" style="24" bestFit="1" customWidth="1"/>
    <col min="1009" max="1009" width="3.1796875" style="24" customWidth="1"/>
    <col min="1010" max="1010" width="25.7265625" style="24" bestFit="1" customWidth="1"/>
    <col min="1011" max="1011" width="15.7265625" style="24" bestFit="1" customWidth="1"/>
    <col min="1012" max="1012" width="15.1796875" style="24" bestFit="1" customWidth="1"/>
    <col min="1013" max="1013" width="8.81640625" style="24"/>
    <col min="1014" max="1014" width="14" style="24" bestFit="1" customWidth="1"/>
    <col min="1015" max="1015" width="8.81640625" style="24"/>
    <col min="1016" max="1016" width="15.7265625" style="24" bestFit="1" customWidth="1"/>
    <col min="1017" max="1017" width="8.81640625" style="24"/>
    <col min="1018" max="1018" width="9.26953125" style="24" bestFit="1" customWidth="1"/>
    <col min="1019" max="1257" width="8.81640625" style="24"/>
    <col min="1258" max="1258" width="10.7265625" style="24" customWidth="1"/>
    <col min="1259" max="1259" width="40.26953125" style="24" customWidth="1"/>
    <col min="1260" max="1262" width="8.7265625" style="24" customWidth="1"/>
    <col min="1263" max="1263" width="7.26953125" style="24" customWidth="1"/>
    <col min="1264" max="1264" width="16.453125" style="24" bestFit="1" customWidth="1"/>
    <col min="1265" max="1265" width="3.1796875" style="24" customWidth="1"/>
    <col min="1266" max="1266" width="25.7265625" style="24" bestFit="1" customWidth="1"/>
    <col min="1267" max="1267" width="15.7265625" style="24" bestFit="1" customWidth="1"/>
    <col min="1268" max="1268" width="15.1796875" style="24" bestFit="1" customWidth="1"/>
    <col min="1269" max="1269" width="8.81640625" style="24"/>
    <col min="1270" max="1270" width="14" style="24" bestFit="1" customWidth="1"/>
    <col min="1271" max="1271" width="8.81640625" style="24"/>
    <col min="1272" max="1272" width="15.7265625" style="24" bestFit="1" customWidth="1"/>
    <col min="1273" max="1273" width="8.81640625" style="24"/>
    <col min="1274" max="1274" width="9.26953125" style="24" bestFit="1" customWidth="1"/>
    <col min="1275" max="1513" width="8.81640625" style="24"/>
    <col min="1514" max="1514" width="10.7265625" style="24" customWidth="1"/>
    <col min="1515" max="1515" width="40.26953125" style="24" customWidth="1"/>
    <col min="1516" max="1518" width="8.7265625" style="24" customWidth="1"/>
    <col min="1519" max="1519" width="7.26953125" style="24" customWidth="1"/>
    <col min="1520" max="1520" width="16.453125" style="24" bestFit="1" customWidth="1"/>
    <col min="1521" max="1521" width="3.1796875" style="24" customWidth="1"/>
    <col min="1522" max="1522" width="25.7265625" style="24" bestFit="1" customWidth="1"/>
    <col min="1523" max="1523" width="15.7265625" style="24" bestFit="1" customWidth="1"/>
    <col min="1524" max="1524" width="15.1796875" style="24" bestFit="1" customWidth="1"/>
    <col min="1525" max="1525" width="8.81640625" style="24"/>
    <col min="1526" max="1526" width="14" style="24" bestFit="1" customWidth="1"/>
    <col min="1527" max="1527" width="8.81640625" style="24"/>
    <col min="1528" max="1528" width="15.7265625" style="24" bestFit="1" customWidth="1"/>
    <col min="1529" max="1529" width="8.81640625" style="24"/>
    <col min="1530" max="1530" width="9.26953125" style="24" bestFit="1" customWidth="1"/>
    <col min="1531" max="1769" width="8.81640625" style="24"/>
    <col min="1770" max="1770" width="10.7265625" style="24" customWidth="1"/>
    <col min="1771" max="1771" width="40.26953125" style="24" customWidth="1"/>
    <col min="1772" max="1774" width="8.7265625" style="24" customWidth="1"/>
    <col min="1775" max="1775" width="7.26953125" style="24" customWidth="1"/>
    <col min="1776" max="1776" width="16.453125" style="24" bestFit="1" customWidth="1"/>
    <col min="1777" max="1777" width="3.1796875" style="24" customWidth="1"/>
    <col min="1778" max="1778" width="25.7265625" style="24" bestFit="1" customWidth="1"/>
    <col min="1779" max="1779" width="15.7265625" style="24" bestFit="1" customWidth="1"/>
    <col min="1780" max="1780" width="15.1796875" style="24" bestFit="1" customWidth="1"/>
    <col min="1781" max="1781" width="8.81640625" style="24"/>
    <col min="1782" max="1782" width="14" style="24" bestFit="1" customWidth="1"/>
    <col min="1783" max="1783" width="8.81640625" style="24"/>
    <col min="1784" max="1784" width="15.7265625" style="24" bestFit="1" customWidth="1"/>
    <col min="1785" max="1785" width="8.81640625" style="24"/>
    <col min="1786" max="1786" width="9.26953125" style="24" bestFit="1" customWidth="1"/>
    <col min="1787" max="2025" width="8.81640625" style="24"/>
    <col min="2026" max="2026" width="10.7265625" style="24" customWidth="1"/>
    <col min="2027" max="2027" width="40.26953125" style="24" customWidth="1"/>
    <col min="2028" max="2030" width="8.7265625" style="24" customWidth="1"/>
    <col min="2031" max="2031" width="7.26953125" style="24" customWidth="1"/>
    <col min="2032" max="2032" width="16.453125" style="24" bestFit="1" customWidth="1"/>
    <col min="2033" max="2033" width="3.1796875" style="24" customWidth="1"/>
    <col min="2034" max="2034" width="25.7265625" style="24" bestFit="1" customWidth="1"/>
    <col min="2035" max="2035" width="15.7265625" style="24" bestFit="1" customWidth="1"/>
    <col min="2036" max="2036" width="15.1796875" style="24" bestFit="1" customWidth="1"/>
    <col min="2037" max="2037" width="8.81640625" style="24"/>
    <col min="2038" max="2038" width="14" style="24" bestFit="1" customWidth="1"/>
    <col min="2039" max="2039" width="8.81640625" style="24"/>
    <col min="2040" max="2040" width="15.7265625" style="24" bestFit="1" customWidth="1"/>
    <col min="2041" max="2041" width="8.81640625" style="24"/>
    <col min="2042" max="2042" width="9.26953125" style="24" bestFit="1" customWidth="1"/>
    <col min="2043" max="2281" width="8.81640625" style="24"/>
    <col min="2282" max="2282" width="10.7265625" style="24" customWidth="1"/>
    <col min="2283" max="2283" width="40.26953125" style="24" customWidth="1"/>
    <col min="2284" max="2286" width="8.7265625" style="24" customWidth="1"/>
    <col min="2287" max="2287" width="7.26953125" style="24" customWidth="1"/>
    <col min="2288" max="2288" width="16.453125" style="24" bestFit="1" customWidth="1"/>
    <col min="2289" max="2289" width="3.1796875" style="24" customWidth="1"/>
    <col min="2290" max="2290" width="25.7265625" style="24" bestFit="1" customWidth="1"/>
    <col min="2291" max="2291" width="15.7265625" style="24" bestFit="1" customWidth="1"/>
    <col min="2292" max="2292" width="15.1796875" style="24" bestFit="1" customWidth="1"/>
    <col min="2293" max="2293" width="8.81640625" style="24"/>
    <col min="2294" max="2294" width="14" style="24" bestFit="1" customWidth="1"/>
    <col min="2295" max="2295" width="8.81640625" style="24"/>
    <col min="2296" max="2296" width="15.7265625" style="24" bestFit="1" customWidth="1"/>
    <col min="2297" max="2297" width="8.81640625" style="24"/>
    <col min="2298" max="2298" width="9.26953125" style="24" bestFit="1" customWidth="1"/>
    <col min="2299" max="2537" width="8.81640625" style="24"/>
    <col min="2538" max="2538" width="10.7265625" style="24" customWidth="1"/>
    <col min="2539" max="2539" width="40.26953125" style="24" customWidth="1"/>
    <col min="2540" max="2542" width="8.7265625" style="24" customWidth="1"/>
    <col min="2543" max="2543" width="7.26953125" style="24" customWidth="1"/>
    <col min="2544" max="2544" width="16.453125" style="24" bestFit="1" customWidth="1"/>
    <col min="2545" max="2545" width="3.1796875" style="24" customWidth="1"/>
    <col min="2546" max="2546" width="25.7265625" style="24" bestFit="1" customWidth="1"/>
    <col min="2547" max="2547" width="15.7265625" style="24" bestFit="1" customWidth="1"/>
    <col min="2548" max="2548" width="15.1796875" style="24" bestFit="1" customWidth="1"/>
    <col min="2549" max="2549" width="8.81640625" style="24"/>
    <col min="2550" max="2550" width="14" style="24" bestFit="1" customWidth="1"/>
    <col min="2551" max="2551" width="8.81640625" style="24"/>
    <col min="2552" max="2552" width="15.7265625" style="24" bestFit="1" customWidth="1"/>
    <col min="2553" max="2553" width="8.81640625" style="24"/>
    <col min="2554" max="2554" width="9.26953125" style="24" bestFit="1" customWidth="1"/>
    <col min="2555" max="2793" width="8.81640625" style="24"/>
    <col min="2794" max="2794" width="10.7265625" style="24" customWidth="1"/>
    <col min="2795" max="2795" width="40.26953125" style="24" customWidth="1"/>
    <col min="2796" max="2798" width="8.7265625" style="24" customWidth="1"/>
    <col min="2799" max="2799" width="7.26953125" style="24" customWidth="1"/>
    <col min="2800" max="2800" width="16.453125" style="24" bestFit="1" customWidth="1"/>
    <col min="2801" max="2801" width="3.1796875" style="24" customWidth="1"/>
    <col min="2802" max="2802" width="25.7265625" style="24" bestFit="1" customWidth="1"/>
    <col min="2803" max="2803" width="15.7265625" style="24" bestFit="1" customWidth="1"/>
    <col min="2804" max="2804" width="15.1796875" style="24" bestFit="1" customWidth="1"/>
    <col min="2805" max="2805" width="8.81640625" style="24"/>
    <col min="2806" max="2806" width="14" style="24" bestFit="1" customWidth="1"/>
    <col min="2807" max="2807" width="8.81640625" style="24"/>
    <col min="2808" max="2808" width="15.7265625" style="24" bestFit="1" customWidth="1"/>
    <col min="2809" max="2809" width="8.81640625" style="24"/>
    <col min="2810" max="2810" width="9.26953125" style="24" bestFit="1" customWidth="1"/>
    <col min="2811" max="3049" width="8.81640625" style="24"/>
    <col min="3050" max="3050" width="10.7265625" style="24" customWidth="1"/>
    <col min="3051" max="3051" width="40.26953125" style="24" customWidth="1"/>
    <col min="3052" max="3054" width="8.7265625" style="24" customWidth="1"/>
    <col min="3055" max="3055" width="7.26953125" style="24" customWidth="1"/>
    <col min="3056" max="3056" width="16.453125" style="24" bestFit="1" customWidth="1"/>
    <col min="3057" max="3057" width="3.1796875" style="24" customWidth="1"/>
    <col min="3058" max="3058" width="25.7265625" style="24" bestFit="1" customWidth="1"/>
    <col min="3059" max="3059" width="15.7265625" style="24" bestFit="1" customWidth="1"/>
    <col min="3060" max="3060" width="15.1796875" style="24" bestFit="1" customWidth="1"/>
    <col min="3061" max="3061" width="8.81640625" style="24"/>
    <col min="3062" max="3062" width="14" style="24" bestFit="1" customWidth="1"/>
    <col min="3063" max="3063" width="8.81640625" style="24"/>
    <col min="3064" max="3064" width="15.7265625" style="24" bestFit="1" customWidth="1"/>
    <col min="3065" max="3065" width="8.81640625" style="24"/>
    <col min="3066" max="3066" width="9.26953125" style="24" bestFit="1" customWidth="1"/>
    <col min="3067" max="3305" width="8.81640625" style="24"/>
    <col min="3306" max="3306" width="10.7265625" style="24" customWidth="1"/>
    <col min="3307" max="3307" width="40.26953125" style="24" customWidth="1"/>
    <col min="3308" max="3310" width="8.7265625" style="24" customWidth="1"/>
    <col min="3311" max="3311" width="7.26953125" style="24" customWidth="1"/>
    <col min="3312" max="3312" width="16.453125" style="24" bestFit="1" customWidth="1"/>
    <col min="3313" max="3313" width="3.1796875" style="24" customWidth="1"/>
    <col min="3314" max="3314" width="25.7265625" style="24" bestFit="1" customWidth="1"/>
    <col min="3315" max="3315" width="15.7265625" style="24" bestFit="1" customWidth="1"/>
    <col min="3316" max="3316" width="15.1796875" style="24" bestFit="1" customWidth="1"/>
    <col min="3317" max="3317" width="8.81640625" style="24"/>
    <col min="3318" max="3318" width="14" style="24" bestFit="1" customWidth="1"/>
    <col min="3319" max="3319" width="8.81640625" style="24"/>
    <col min="3320" max="3320" width="15.7265625" style="24" bestFit="1" customWidth="1"/>
    <col min="3321" max="3321" width="8.81640625" style="24"/>
    <col min="3322" max="3322" width="9.26953125" style="24" bestFit="1" customWidth="1"/>
    <col min="3323" max="3561" width="8.81640625" style="24"/>
    <col min="3562" max="3562" width="10.7265625" style="24" customWidth="1"/>
    <col min="3563" max="3563" width="40.26953125" style="24" customWidth="1"/>
    <col min="3564" max="3566" width="8.7265625" style="24" customWidth="1"/>
    <col min="3567" max="3567" width="7.26953125" style="24" customWidth="1"/>
    <col min="3568" max="3568" width="16.453125" style="24" bestFit="1" customWidth="1"/>
    <col min="3569" max="3569" width="3.1796875" style="24" customWidth="1"/>
    <col min="3570" max="3570" width="25.7265625" style="24" bestFit="1" customWidth="1"/>
    <col min="3571" max="3571" width="15.7265625" style="24" bestFit="1" customWidth="1"/>
    <col min="3572" max="3572" width="15.1796875" style="24" bestFit="1" customWidth="1"/>
    <col min="3573" max="3573" width="8.81640625" style="24"/>
    <col min="3574" max="3574" width="14" style="24" bestFit="1" customWidth="1"/>
    <col min="3575" max="3575" width="8.81640625" style="24"/>
    <col min="3576" max="3576" width="15.7265625" style="24" bestFit="1" customWidth="1"/>
    <col min="3577" max="3577" width="8.81640625" style="24"/>
    <col min="3578" max="3578" width="9.26953125" style="24" bestFit="1" customWidth="1"/>
    <col min="3579" max="3817" width="8.81640625" style="24"/>
    <col min="3818" max="3818" width="10.7265625" style="24" customWidth="1"/>
    <col min="3819" max="3819" width="40.26953125" style="24" customWidth="1"/>
    <col min="3820" max="3822" width="8.7265625" style="24" customWidth="1"/>
    <col min="3823" max="3823" width="7.26953125" style="24" customWidth="1"/>
    <col min="3824" max="3824" width="16.453125" style="24" bestFit="1" customWidth="1"/>
    <col min="3825" max="3825" width="3.1796875" style="24" customWidth="1"/>
    <col min="3826" max="3826" width="25.7265625" style="24" bestFit="1" customWidth="1"/>
    <col min="3827" max="3827" width="15.7265625" style="24" bestFit="1" customWidth="1"/>
    <col min="3828" max="3828" width="15.1796875" style="24" bestFit="1" customWidth="1"/>
    <col min="3829" max="3829" width="8.81640625" style="24"/>
    <col min="3830" max="3830" width="14" style="24" bestFit="1" customWidth="1"/>
    <col min="3831" max="3831" width="8.81640625" style="24"/>
    <col min="3832" max="3832" width="15.7265625" style="24" bestFit="1" customWidth="1"/>
    <col min="3833" max="3833" width="8.81640625" style="24"/>
    <col min="3834" max="3834" width="9.26953125" style="24" bestFit="1" customWidth="1"/>
    <col min="3835" max="4073" width="8.81640625" style="24"/>
    <col min="4074" max="4074" width="10.7265625" style="24" customWidth="1"/>
    <col min="4075" max="4075" width="40.26953125" style="24" customWidth="1"/>
    <col min="4076" max="4078" width="8.7265625" style="24" customWidth="1"/>
    <col min="4079" max="4079" width="7.26953125" style="24" customWidth="1"/>
    <col min="4080" max="4080" width="16.453125" style="24" bestFit="1" customWidth="1"/>
    <col min="4081" max="4081" width="3.1796875" style="24" customWidth="1"/>
    <col min="4082" max="4082" width="25.7265625" style="24" bestFit="1" customWidth="1"/>
    <col min="4083" max="4083" width="15.7265625" style="24" bestFit="1" customWidth="1"/>
    <col min="4084" max="4084" width="15.1796875" style="24" bestFit="1" customWidth="1"/>
    <col min="4085" max="4085" width="8.81640625" style="24"/>
    <col min="4086" max="4086" width="14" style="24" bestFit="1" customWidth="1"/>
    <col min="4087" max="4087" width="8.81640625" style="24"/>
    <col min="4088" max="4088" width="15.7265625" style="24" bestFit="1" customWidth="1"/>
    <col min="4089" max="4089" width="8.81640625" style="24"/>
    <col min="4090" max="4090" width="9.26953125" style="24" bestFit="1" customWidth="1"/>
    <col min="4091" max="4329" width="8.81640625" style="24"/>
    <col min="4330" max="4330" width="10.7265625" style="24" customWidth="1"/>
    <col min="4331" max="4331" width="40.26953125" style="24" customWidth="1"/>
    <col min="4332" max="4334" width="8.7265625" style="24" customWidth="1"/>
    <col min="4335" max="4335" width="7.26953125" style="24" customWidth="1"/>
    <col min="4336" max="4336" width="16.453125" style="24" bestFit="1" customWidth="1"/>
    <col min="4337" max="4337" width="3.1796875" style="24" customWidth="1"/>
    <col min="4338" max="4338" width="25.7265625" style="24" bestFit="1" customWidth="1"/>
    <col min="4339" max="4339" width="15.7265625" style="24" bestFit="1" customWidth="1"/>
    <col min="4340" max="4340" width="15.1796875" style="24" bestFit="1" customWidth="1"/>
    <col min="4341" max="4341" width="8.81640625" style="24"/>
    <col min="4342" max="4342" width="14" style="24" bestFit="1" customWidth="1"/>
    <col min="4343" max="4343" width="8.81640625" style="24"/>
    <col min="4344" max="4344" width="15.7265625" style="24" bestFit="1" customWidth="1"/>
    <col min="4345" max="4345" width="8.81640625" style="24"/>
    <col min="4346" max="4346" width="9.26953125" style="24" bestFit="1" customWidth="1"/>
    <col min="4347" max="4585" width="8.81640625" style="24"/>
    <col min="4586" max="4586" width="10.7265625" style="24" customWidth="1"/>
    <col min="4587" max="4587" width="40.26953125" style="24" customWidth="1"/>
    <col min="4588" max="4590" width="8.7265625" style="24" customWidth="1"/>
    <col min="4591" max="4591" width="7.26953125" style="24" customWidth="1"/>
    <col min="4592" max="4592" width="16.453125" style="24" bestFit="1" customWidth="1"/>
    <col min="4593" max="4593" width="3.1796875" style="24" customWidth="1"/>
    <col min="4594" max="4594" width="25.7265625" style="24" bestFit="1" customWidth="1"/>
    <col min="4595" max="4595" width="15.7265625" style="24" bestFit="1" customWidth="1"/>
    <col min="4596" max="4596" width="15.1796875" style="24" bestFit="1" customWidth="1"/>
    <col min="4597" max="4597" width="8.81640625" style="24"/>
    <col min="4598" max="4598" width="14" style="24" bestFit="1" customWidth="1"/>
    <col min="4599" max="4599" width="8.81640625" style="24"/>
    <col min="4600" max="4600" width="15.7265625" style="24" bestFit="1" customWidth="1"/>
    <col min="4601" max="4601" width="8.81640625" style="24"/>
    <col min="4602" max="4602" width="9.26953125" style="24" bestFit="1" customWidth="1"/>
    <col min="4603" max="4841" width="8.81640625" style="24"/>
    <col min="4842" max="4842" width="10.7265625" style="24" customWidth="1"/>
    <col min="4843" max="4843" width="40.26953125" style="24" customWidth="1"/>
    <col min="4844" max="4846" width="8.7265625" style="24" customWidth="1"/>
    <col min="4847" max="4847" width="7.26953125" style="24" customWidth="1"/>
    <col min="4848" max="4848" width="16.453125" style="24" bestFit="1" customWidth="1"/>
    <col min="4849" max="4849" width="3.1796875" style="24" customWidth="1"/>
    <col min="4850" max="4850" width="25.7265625" style="24" bestFit="1" customWidth="1"/>
    <col min="4851" max="4851" width="15.7265625" style="24" bestFit="1" customWidth="1"/>
    <col min="4852" max="4852" width="15.1796875" style="24" bestFit="1" customWidth="1"/>
    <col min="4853" max="4853" width="8.81640625" style="24"/>
    <col min="4854" max="4854" width="14" style="24" bestFit="1" customWidth="1"/>
    <col min="4855" max="4855" width="8.81640625" style="24"/>
    <col min="4856" max="4856" width="15.7265625" style="24" bestFit="1" customWidth="1"/>
    <col min="4857" max="4857" width="8.81640625" style="24"/>
    <col min="4858" max="4858" width="9.26953125" style="24" bestFit="1" customWidth="1"/>
    <col min="4859" max="5097" width="8.81640625" style="24"/>
    <col min="5098" max="5098" width="10.7265625" style="24" customWidth="1"/>
    <col min="5099" max="5099" width="40.26953125" style="24" customWidth="1"/>
    <col min="5100" max="5102" width="8.7265625" style="24" customWidth="1"/>
    <col min="5103" max="5103" width="7.26953125" style="24" customWidth="1"/>
    <col min="5104" max="5104" width="16.453125" style="24" bestFit="1" customWidth="1"/>
    <col min="5105" max="5105" width="3.1796875" style="24" customWidth="1"/>
    <col min="5106" max="5106" width="25.7265625" style="24" bestFit="1" customWidth="1"/>
    <col min="5107" max="5107" width="15.7265625" style="24" bestFit="1" customWidth="1"/>
    <col min="5108" max="5108" width="15.1796875" style="24" bestFit="1" customWidth="1"/>
    <col min="5109" max="5109" width="8.81640625" style="24"/>
    <col min="5110" max="5110" width="14" style="24" bestFit="1" customWidth="1"/>
    <col min="5111" max="5111" width="8.81640625" style="24"/>
    <col min="5112" max="5112" width="15.7265625" style="24" bestFit="1" customWidth="1"/>
    <col min="5113" max="5113" width="8.81640625" style="24"/>
    <col min="5114" max="5114" width="9.26953125" style="24" bestFit="1" customWidth="1"/>
    <col min="5115" max="5353" width="8.81640625" style="24"/>
    <col min="5354" max="5354" width="10.7265625" style="24" customWidth="1"/>
    <col min="5355" max="5355" width="40.26953125" style="24" customWidth="1"/>
    <col min="5356" max="5358" width="8.7265625" style="24" customWidth="1"/>
    <col min="5359" max="5359" width="7.26953125" style="24" customWidth="1"/>
    <col min="5360" max="5360" width="16.453125" style="24" bestFit="1" customWidth="1"/>
    <col min="5361" max="5361" width="3.1796875" style="24" customWidth="1"/>
    <col min="5362" max="5362" width="25.7265625" style="24" bestFit="1" customWidth="1"/>
    <col min="5363" max="5363" width="15.7265625" style="24" bestFit="1" customWidth="1"/>
    <col min="5364" max="5364" width="15.1796875" style="24" bestFit="1" customWidth="1"/>
    <col min="5365" max="5365" width="8.81640625" style="24"/>
    <col min="5366" max="5366" width="14" style="24" bestFit="1" customWidth="1"/>
    <col min="5367" max="5367" width="8.81640625" style="24"/>
    <col min="5368" max="5368" width="15.7265625" style="24" bestFit="1" customWidth="1"/>
    <col min="5369" max="5369" width="8.81640625" style="24"/>
    <col min="5370" max="5370" width="9.26953125" style="24" bestFit="1" customWidth="1"/>
    <col min="5371" max="5609" width="8.81640625" style="24"/>
    <col min="5610" max="5610" width="10.7265625" style="24" customWidth="1"/>
    <col min="5611" max="5611" width="40.26953125" style="24" customWidth="1"/>
    <col min="5612" max="5614" width="8.7265625" style="24" customWidth="1"/>
    <col min="5615" max="5615" width="7.26953125" style="24" customWidth="1"/>
    <col min="5616" max="5616" width="16.453125" style="24" bestFit="1" customWidth="1"/>
    <col min="5617" max="5617" width="3.1796875" style="24" customWidth="1"/>
    <col min="5618" max="5618" width="25.7265625" style="24" bestFit="1" customWidth="1"/>
    <col min="5619" max="5619" width="15.7265625" style="24" bestFit="1" customWidth="1"/>
    <col min="5620" max="5620" width="15.1796875" style="24" bestFit="1" customWidth="1"/>
    <col min="5621" max="5621" width="8.81640625" style="24"/>
    <col min="5622" max="5622" width="14" style="24" bestFit="1" customWidth="1"/>
    <col min="5623" max="5623" width="8.81640625" style="24"/>
    <col min="5624" max="5624" width="15.7265625" style="24" bestFit="1" customWidth="1"/>
    <col min="5625" max="5625" width="8.81640625" style="24"/>
    <col min="5626" max="5626" width="9.26953125" style="24" bestFit="1" customWidth="1"/>
    <col min="5627" max="5865" width="8.81640625" style="24"/>
    <col min="5866" max="5866" width="10.7265625" style="24" customWidth="1"/>
    <col min="5867" max="5867" width="40.26953125" style="24" customWidth="1"/>
    <col min="5868" max="5870" width="8.7265625" style="24" customWidth="1"/>
    <col min="5871" max="5871" width="7.26953125" style="24" customWidth="1"/>
    <col min="5872" max="5872" width="16.453125" style="24" bestFit="1" customWidth="1"/>
    <col min="5873" max="5873" width="3.1796875" style="24" customWidth="1"/>
    <col min="5874" max="5874" width="25.7265625" style="24" bestFit="1" customWidth="1"/>
    <col min="5875" max="5875" width="15.7265625" style="24" bestFit="1" customWidth="1"/>
    <col min="5876" max="5876" width="15.1796875" style="24" bestFit="1" customWidth="1"/>
    <col min="5877" max="5877" width="8.81640625" style="24"/>
    <col min="5878" max="5878" width="14" style="24" bestFit="1" customWidth="1"/>
    <col min="5879" max="5879" width="8.81640625" style="24"/>
    <col min="5880" max="5880" width="15.7265625" style="24" bestFit="1" customWidth="1"/>
    <col min="5881" max="5881" width="8.81640625" style="24"/>
    <col min="5882" max="5882" width="9.26953125" style="24" bestFit="1" customWidth="1"/>
    <col min="5883" max="6121" width="8.81640625" style="24"/>
    <col min="6122" max="6122" width="10.7265625" style="24" customWidth="1"/>
    <col min="6123" max="6123" width="40.26953125" style="24" customWidth="1"/>
    <col min="6124" max="6126" width="8.7265625" style="24" customWidth="1"/>
    <col min="6127" max="6127" width="7.26953125" style="24" customWidth="1"/>
    <col min="6128" max="6128" width="16.453125" style="24" bestFit="1" customWidth="1"/>
    <col min="6129" max="6129" width="3.1796875" style="24" customWidth="1"/>
    <col min="6130" max="6130" width="25.7265625" style="24" bestFit="1" customWidth="1"/>
    <col min="6131" max="6131" width="15.7265625" style="24" bestFit="1" customWidth="1"/>
    <col min="6132" max="6132" width="15.1796875" style="24" bestFit="1" customWidth="1"/>
    <col min="6133" max="6133" width="8.81640625" style="24"/>
    <col min="6134" max="6134" width="14" style="24" bestFit="1" customWidth="1"/>
    <col min="6135" max="6135" width="8.81640625" style="24"/>
    <col min="6136" max="6136" width="15.7265625" style="24" bestFit="1" customWidth="1"/>
    <col min="6137" max="6137" width="8.81640625" style="24"/>
    <col min="6138" max="6138" width="9.26953125" style="24" bestFit="1" customWidth="1"/>
    <col min="6139" max="6377" width="8.81640625" style="24"/>
    <col min="6378" max="6378" width="10.7265625" style="24" customWidth="1"/>
    <col min="6379" max="6379" width="40.26953125" style="24" customWidth="1"/>
    <col min="6380" max="6382" width="8.7265625" style="24" customWidth="1"/>
    <col min="6383" max="6383" width="7.26953125" style="24" customWidth="1"/>
    <col min="6384" max="6384" width="16.453125" style="24" bestFit="1" customWidth="1"/>
    <col min="6385" max="6385" width="3.1796875" style="24" customWidth="1"/>
    <col min="6386" max="6386" width="25.7265625" style="24" bestFit="1" customWidth="1"/>
    <col min="6387" max="6387" width="15.7265625" style="24" bestFit="1" customWidth="1"/>
    <col min="6388" max="6388" width="15.1796875" style="24" bestFit="1" customWidth="1"/>
    <col min="6389" max="6389" width="8.81640625" style="24"/>
    <col min="6390" max="6390" width="14" style="24" bestFit="1" customWidth="1"/>
    <col min="6391" max="6391" width="8.81640625" style="24"/>
    <col min="6392" max="6392" width="15.7265625" style="24" bestFit="1" customWidth="1"/>
    <col min="6393" max="6393" width="8.81640625" style="24"/>
    <col min="6394" max="6394" width="9.26953125" style="24" bestFit="1" customWidth="1"/>
    <col min="6395" max="6633" width="8.81640625" style="24"/>
    <col min="6634" max="6634" width="10.7265625" style="24" customWidth="1"/>
    <col min="6635" max="6635" width="40.26953125" style="24" customWidth="1"/>
    <col min="6636" max="6638" width="8.7265625" style="24" customWidth="1"/>
    <col min="6639" max="6639" width="7.26953125" style="24" customWidth="1"/>
    <col min="6640" max="6640" width="16.453125" style="24" bestFit="1" customWidth="1"/>
    <col min="6641" max="6641" width="3.1796875" style="24" customWidth="1"/>
    <col min="6642" max="6642" width="25.7265625" style="24" bestFit="1" customWidth="1"/>
    <col min="6643" max="6643" width="15.7265625" style="24" bestFit="1" customWidth="1"/>
    <col min="6644" max="6644" width="15.1796875" style="24" bestFit="1" customWidth="1"/>
    <col min="6645" max="6645" width="8.81640625" style="24"/>
    <col min="6646" max="6646" width="14" style="24" bestFit="1" customWidth="1"/>
    <col min="6647" max="6647" width="8.81640625" style="24"/>
    <col min="6648" max="6648" width="15.7265625" style="24" bestFit="1" customWidth="1"/>
    <col min="6649" max="6649" width="8.81640625" style="24"/>
    <col min="6650" max="6650" width="9.26953125" style="24" bestFit="1" customWidth="1"/>
    <col min="6651" max="6889" width="8.81640625" style="24"/>
    <col min="6890" max="6890" width="10.7265625" style="24" customWidth="1"/>
    <col min="6891" max="6891" width="40.26953125" style="24" customWidth="1"/>
    <col min="6892" max="6894" width="8.7265625" style="24" customWidth="1"/>
    <col min="6895" max="6895" width="7.26953125" style="24" customWidth="1"/>
    <col min="6896" max="6896" width="16.453125" style="24" bestFit="1" customWidth="1"/>
    <col min="6897" max="6897" width="3.1796875" style="24" customWidth="1"/>
    <col min="6898" max="6898" width="25.7265625" style="24" bestFit="1" customWidth="1"/>
    <col min="6899" max="6899" width="15.7265625" style="24" bestFit="1" customWidth="1"/>
    <col min="6900" max="6900" width="15.1796875" style="24" bestFit="1" customWidth="1"/>
    <col min="6901" max="6901" width="8.81640625" style="24"/>
    <col min="6902" max="6902" width="14" style="24" bestFit="1" customWidth="1"/>
    <col min="6903" max="6903" width="8.81640625" style="24"/>
    <col min="6904" max="6904" width="15.7265625" style="24" bestFit="1" customWidth="1"/>
    <col min="6905" max="6905" width="8.81640625" style="24"/>
    <col min="6906" max="6906" width="9.26953125" style="24" bestFit="1" customWidth="1"/>
    <col min="6907" max="7145" width="8.81640625" style="24"/>
    <col min="7146" max="7146" width="10.7265625" style="24" customWidth="1"/>
    <col min="7147" max="7147" width="40.26953125" style="24" customWidth="1"/>
    <col min="7148" max="7150" width="8.7265625" style="24" customWidth="1"/>
    <col min="7151" max="7151" width="7.26953125" style="24" customWidth="1"/>
    <col min="7152" max="7152" width="16.453125" style="24" bestFit="1" customWidth="1"/>
    <col min="7153" max="7153" width="3.1796875" style="24" customWidth="1"/>
    <col min="7154" max="7154" width="25.7265625" style="24" bestFit="1" customWidth="1"/>
    <col min="7155" max="7155" width="15.7265625" style="24" bestFit="1" customWidth="1"/>
    <col min="7156" max="7156" width="15.1796875" style="24" bestFit="1" customWidth="1"/>
    <col min="7157" max="7157" width="8.81640625" style="24"/>
    <col min="7158" max="7158" width="14" style="24" bestFit="1" customWidth="1"/>
    <col min="7159" max="7159" width="8.81640625" style="24"/>
    <col min="7160" max="7160" width="15.7265625" style="24" bestFit="1" customWidth="1"/>
    <col min="7161" max="7161" width="8.81640625" style="24"/>
    <col min="7162" max="7162" width="9.26953125" style="24" bestFit="1" customWidth="1"/>
    <col min="7163" max="7401" width="8.81640625" style="24"/>
    <col min="7402" max="7402" width="10.7265625" style="24" customWidth="1"/>
    <col min="7403" max="7403" width="40.26953125" style="24" customWidth="1"/>
    <col min="7404" max="7406" width="8.7265625" style="24" customWidth="1"/>
    <col min="7407" max="7407" width="7.26953125" style="24" customWidth="1"/>
    <col min="7408" max="7408" width="16.453125" style="24" bestFit="1" customWidth="1"/>
    <col min="7409" max="7409" width="3.1796875" style="24" customWidth="1"/>
    <col min="7410" max="7410" width="25.7265625" style="24" bestFit="1" customWidth="1"/>
    <col min="7411" max="7411" width="15.7265625" style="24" bestFit="1" customWidth="1"/>
    <col min="7412" max="7412" width="15.1796875" style="24" bestFit="1" customWidth="1"/>
    <col min="7413" max="7413" width="8.81640625" style="24"/>
    <col min="7414" max="7414" width="14" style="24" bestFit="1" customWidth="1"/>
    <col min="7415" max="7415" width="8.81640625" style="24"/>
    <col min="7416" max="7416" width="15.7265625" style="24" bestFit="1" customWidth="1"/>
    <col min="7417" max="7417" width="8.81640625" style="24"/>
    <col min="7418" max="7418" width="9.26953125" style="24" bestFit="1" customWidth="1"/>
    <col min="7419" max="7657" width="8.81640625" style="24"/>
    <col min="7658" max="7658" width="10.7265625" style="24" customWidth="1"/>
    <col min="7659" max="7659" width="40.26953125" style="24" customWidth="1"/>
    <col min="7660" max="7662" width="8.7265625" style="24" customWidth="1"/>
    <col min="7663" max="7663" width="7.26953125" style="24" customWidth="1"/>
    <col min="7664" max="7664" width="16.453125" style="24" bestFit="1" customWidth="1"/>
    <col min="7665" max="7665" width="3.1796875" style="24" customWidth="1"/>
    <col min="7666" max="7666" width="25.7265625" style="24" bestFit="1" customWidth="1"/>
    <col min="7667" max="7667" width="15.7265625" style="24" bestFit="1" customWidth="1"/>
    <col min="7668" max="7668" width="15.1796875" style="24" bestFit="1" customWidth="1"/>
    <col min="7669" max="7669" width="8.81640625" style="24"/>
    <col min="7670" max="7670" width="14" style="24" bestFit="1" customWidth="1"/>
    <col min="7671" max="7671" width="8.81640625" style="24"/>
    <col min="7672" max="7672" width="15.7265625" style="24" bestFit="1" customWidth="1"/>
    <col min="7673" max="7673" width="8.81640625" style="24"/>
    <col min="7674" max="7674" width="9.26953125" style="24" bestFit="1" customWidth="1"/>
    <col min="7675" max="7913" width="8.81640625" style="24"/>
    <col min="7914" max="7914" width="10.7265625" style="24" customWidth="1"/>
    <col min="7915" max="7915" width="40.26953125" style="24" customWidth="1"/>
    <col min="7916" max="7918" width="8.7265625" style="24" customWidth="1"/>
    <col min="7919" max="7919" width="7.26953125" style="24" customWidth="1"/>
    <col min="7920" max="7920" width="16.453125" style="24" bestFit="1" customWidth="1"/>
    <col min="7921" max="7921" width="3.1796875" style="24" customWidth="1"/>
    <col min="7922" max="7922" width="25.7265625" style="24" bestFit="1" customWidth="1"/>
    <col min="7923" max="7923" width="15.7265625" style="24" bestFit="1" customWidth="1"/>
    <col min="7924" max="7924" width="15.1796875" style="24" bestFit="1" customWidth="1"/>
    <col min="7925" max="7925" width="8.81640625" style="24"/>
    <col min="7926" max="7926" width="14" style="24" bestFit="1" customWidth="1"/>
    <col min="7927" max="7927" width="8.81640625" style="24"/>
    <col min="7928" max="7928" width="15.7265625" style="24" bestFit="1" customWidth="1"/>
    <col min="7929" max="7929" width="8.81640625" style="24"/>
    <col min="7930" max="7930" width="9.26953125" style="24" bestFit="1" customWidth="1"/>
    <col min="7931" max="8169" width="8.81640625" style="24"/>
    <col min="8170" max="8170" width="10.7265625" style="24" customWidth="1"/>
    <col min="8171" max="8171" width="40.26953125" style="24" customWidth="1"/>
    <col min="8172" max="8174" width="8.7265625" style="24" customWidth="1"/>
    <col min="8175" max="8175" width="7.26953125" style="24" customWidth="1"/>
    <col min="8176" max="8176" width="16.453125" style="24" bestFit="1" customWidth="1"/>
    <col min="8177" max="8177" width="3.1796875" style="24" customWidth="1"/>
    <col min="8178" max="8178" width="25.7265625" style="24" bestFit="1" customWidth="1"/>
    <col min="8179" max="8179" width="15.7265625" style="24" bestFit="1" customWidth="1"/>
    <col min="8180" max="8180" width="15.1796875" style="24" bestFit="1" customWidth="1"/>
    <col min="8181" max="8181" width="8.81640625" style="24"/>
    <col min="8182" max="8182" width="14" style="24" bestFit="1" customWidth="1"/>
    <col min="8183" max="8183" width="8.81640625" style="24"/>
    <col min="8184" max="8184" width="15.7265625" style="24" bestFit="1" customWidth="1"/>
    <col min="8185" max="8185" width="8.81640625" style="24"/>
    <col min="8186" max="8186" width="9.26953125" style="24" bestFit="1" customWidth="1"/>
    <col min="8187" max="8425" width="8.81640625" style="24"/>
    <col min="8426" max="8426" width="10.7265625" style="24" customWidth="1"/>
    <col min="8427" max="8427" width="40.26953125" style="24" customWidth="1"/>
    <col min="8428" max="8430" width="8.7265625" style="24" customWidth="1"/>
    <col min="8431" max="8431" width="7.26953125" style="24" customWidth="1"/>
    <col min="8432" max="8432" width="16.453125" style="24" bestFit="1" customWidth="1"/>
    <col min="8433" max="8433" width="3.1796875" style="24" customWidth="1"/>
    <col min="8434" max="8434" width="25.7265625" style="24" bestFit="1" customWidth="1"/>
    <col min="8435" max="8435" width="15.7265625" style="24" bestFit="1" customWidth="1"/>
    <col min="8436" max="8436" width="15.1796875" style="24" bestFit="1" customWidth="1"/>
    <col min="8437" max="8437" width="8.81640625" style="24"/>
    <col min="8438" max="8438" width="14" style="24" bestFit="1" customWidth="1"/>
    <col min="8439" max="8439" width="8.81640625" style="24"/>
    <col min="8440" max="8440" width="15.7265625" style="24" bestFit="1" customWidth="1"/>
    <col min="8441" max="8441" width="8.81640625" style="24"/>
    <col min="8442" max="8442" width="9.26953125" style="24" bestFit="1" customWidth="1"/>
    <col min="8443" max="8681" width="8.81640625" style="24"/>
    <col min="8682" max="8682" width="10.7265625" style="24" customWidth="1"/>
    <col min="8683" max="8683" width="40.26953125" style="24" customWidth="1"/>
    <col min="8684" max="8686" width="8.7265625" style="24" customWidth="1"/>
    <col min="8687" max="8687" width="7.26953125" style="24" customWidth="1"/>
    <col min="8688" max="8688" width="16.453125" style="24" bestFit="1" customWidth="1"/>
    <col min="8689" max="8689" width="3.1796875" style="24" customWidth="1"/>
    <col min="8690" max="8690" width="25.7265625" style="24" bestFit="1" customWidth="1"/>
    <col min="8691" max="8691" width="15.7265625" style="24" bestFit="1" customWidth="1"/>
    <col min="8692" max="8692" width="15.1796875" style="24" bestFit="1" customWidth="1"/>
    <col min="8693" max="8693" width="8.81640625" style="24"/>
    <col min="8694" max="8694" width="14" style="24" bestFit="1" customWidth="1"/>
    <col min="8695" max="8695" width="8.81640625" style="24"/>
    <col min="8696" max="8696" width="15.7265625" style="24" bestFit="1" customWidth="1"/>
    <col min="8697" max="8697" width="8.81640625" style="24"/>
    <col min="8698" max="8698" width="9.26953125" style="24" bestFit="1" customWidth="1"/>
    <col min="8699" max="8937" width="8.81640625" style="24"/>
    <col min="8938" max="8938" width="10.7265625" style="24" customWidth="1"/>
    <col min="8939" max="8939" width="40.26953125" style="24" customWidth="1"/>
    <col min="8940" max="8942" width="8.7265625" style="24" customWidth="1"/>
    <col min="8943" max="8943" width="7.26953125" style="24" customWidth="1"/>
    <col min="8944" max="8944" width="16.453125" style="24" bestFit="1" customWidth="1"/>
    <col min="8945" max="8945" width="3.1796875" style="24" customWidth="1"/>
    <col min="8946" max="8946" width="25.7265625" style="24" bestFit="1" customWidth="1"/>
    <col min="8947" max="8947" width="15.7265625" style="24" bestFit="1" customWidth="1"/>
    <col min="8948" max="8948" width="15.1796875" style="24" bestFit="1" customWidth="1"/>
    <col min="8949" max="8949" width="8.81640625" style="24"/>
    <col min="8950" max="8950" width="14" style="24" bestFit="1" customWidth="1"/>
    <col min="8951" max="8951" width="8.81640625" style="24"/>
    <col min="8952" max="8952" width="15.7265625" style="24" bestFit="1" customWidth="1"/>
    <col min="8953" max="8953" width="8.81640625" style="24"/>
    <col min="8954" max="8954" width="9.26953125" style="24" bestFit="1" customWidth="1"/>
    <col min="8955" max="9193" width="8.81640625" style="24"/>
    <col min="9194" max="9194" width="10.7265625" style="24" customWidth="1"/>
    <col min="9195" max="9195" width="40.26953125" style="24" customWidth="1"/>
    <col min="9196" max="9198" width="8.7265625" style="24" customWidth="1"/>
    <col min="9199" max="9199" width="7.26953125" style="24" customWidth="1"/>
    <col min="9200" max="9200" width="16.453125" style="24" bestFit="1" customWidth="1"/>
    <col min="9201" max="9201" width="3.1796875" style="24" customWidth="1"/>
    <col min="9202" max="9202" width="25.7265625" style="24" bestFit="1" customWidth="1"/>
    <col min="9203" max="9203" width="15.7265625" style="24" bestFit="1" customWidth="1"/>
    <col min="9204" max="9204" width="15.1796875" style="24" bestFit="1" customWidth="1"/>
    <col min="9205" max="9205" width="8.81640625" style="24"/>
    <col min="9206" max="9206" width="14" style="24" bestFit="1" customWidth="1"/>
    <col min="9207" max="9207" width="8.81640625" style="24"/>
    <col min="9208" max="9208" width="15.7265625" style="24" bestFit="1" customWidth="1"/>
    <col min="9209" max="9209" width="8.81640625" style="24"/>
    <col min="9210" max="9210" width="9.26953125" style="24" bestFit="1" customWidth="1"/>
    <col min="9211" max="9449" width="8.81640625" style="24"/>
    <col min="9450" max="9450" width="10.7265625" style="24" customWidth="1"/>
    <col min="9451" max="9451" width="40.26953125" style="24" customWidth="1"/>
    <col min="9452" max="9454" width="8.7265625" style="24" customWidth="1"/>
    <col min="9455" max="9455" width="7.26953125" style="24" customWidth="1"/>
    <col min="9456" max="9456" width="16.453125" style="24" bestFit="1" customWidth="1"/>
    <col min="9457" max="9457" width="3.1796875" style="24" customWidth="1"/>
    <col min="9458" max="9458" width="25.7265625" style="24" bestFit="1" customWidth="1"/>
    <col min="9459" max="9459" width="15.7265625" style="24" bestFit="1" customWidth="1"/>
    <col min="9460" max="9460" width="15.1796875" style="24" bestFit="1" customWidth="1"/>
    <col min="9461" max="9461" width="8.81640625" style="24"/>
    <col min="9462" max="9462" width="14" style="24" bestFit="1" customWidth="1"/>
    <col min="9463" max="9463" width="8.81640625" style="24"/>
    <col min="9464" max="9464" width="15.7265625" style="24" bestFit="1" customWidth="1"/>
    <col min="9465" max="9465" width="8.81640625" style="24"/>
    <col min="9466" max="9466" width="9.26953125" style="24" bestFit="1" customWidth="1"/>
    <col min="9467" max="9705" width="8.81640625" style="24"/>
    <col min="9706" max="9706" width="10.7265625" style="24" customWidth="1"/>
    <col min="9707" max="9707" width="40.26953125" style="24" customWidth="1"/>
    <col min="9708" max="9710" width="8.7265625" style="24" customWidth="1"/>
    <col min="9711" max="9711" width="7.26953125" style="24" customWidth="1"/>
    <col min="9712" max="9712" width="16.453125" style="24" bestFit="1" customWidth="1"/>
    <col min="9713" max="9713" width="3.1796875" style="24" customWidth="1"/>
    <col min="9714" max="9714" width="25.7265625" style="24" bestFit="1" customWidth="1"/>
    <col min="9715" max="9715" width="15.7265625" style="24" bestFit="1" customWidth="1"/>
    <col min="9716" max="9716" width="15.1796875" style="24" bestFit="1" customWidth="1"/>
    <col min="9717" max="9717" width="8.81640625" style="24"/>
    <col min="9718" max="9718" width="14" style="24" bestFit="1" customWidth="1"/>
    <col min="9719" max="9719" width="8.81640625" style="24"/>
    <col min="9720" max="9720" width="15.7265625" style="24" bestFit="1" customWidth="1"/>
    <col min="9721" max="9721" width="8.81640625" style="24"/>
    <col min="9722" max="9722" width="9.26953125" style="24" bestFit="1" customWidth="1"/>
    <col min="9723" max="9961" width="8.81640625" style="24"/>
    <col min="9962" max="9962" width="10.7265625" style="24" customWidth="1"/>
    <col min="9963" max="9963" width="40.26953125" style="24" customWidth="1"/>
    <col min="9964" max="9966" width="8.7265625" style="24" customWidth="1"/>
    <col min="9967" max="9967" width="7.26953125" style="24" customWidth="1"/>
    <col min="9968" max="9968" width="16.453125" style="24" bestFit="1" customWidth="1"/>
    <col min="9969" max="9969" width="3.1796875" style="24" customWidth="1"/>
    <col min="9970" max="9970" width="25.7265625" style="24" bestFit="1" customWidth="1"/>
    <col min="9971" max="9971" width="15.7265625" style="24" bestFit="1" customWidth="1"/>
    <col min="9972" max="9972" width="15.1796875" style="24" bestFit="1" customWidth="1"/>
    <col min="9973" max="9973" width="8.81640625" style="24"/>
    <col min="9974" max="9974" width="14" style="24" bestFit="1" customWidth="1"/>
    <col min="9975" max="9975" width="8.81640625" style="24"/>
    <col min="9976" max="9976" width="15.7265625" style="24" bestFit="1" customWidth="1"/>
    <col min="9977" max="9977" width="8.81640625" style="24"/>
    <col min="9978" max="9978" width="9.26953125" style="24" bestFit="1" customWidth="1"/>
    <col min="9979" max="10217" width="8.81640625" style="24"/>
    <col min="10218" max="10218" width="10.7265625" style="24" customWidth="1"/>
    <col min="10219" max="10219" width="40.26953125" style="24" customWidth="1"/>
    <col min="10220" max="10222" width="8.7265625" style="24" customWidth="1"/>
    <col min="10223" max="10223" width="7.26953125" style="24" customWidth="1"/>
    <col min="10224" max="10224" width="16.453125" style="24" bestFit="1" customWidth="1"/>
    <col min="10225" max="10225" width="3.1796875" style="24" customWidth="1"/>
    <col min="10226" max="10226" width="25.7265625" style="24" bestFit="1" customWidth="1"/>
    <col min="10227" max="10227" width="15.7265625" style="24" bestFit="1" customWidth="1"/>
    <col min="10228" max="10228" width="15.1796875" style="24" bestFit="1" customWidth="1"/>
    <col min="10229" max="10229" width="8.81640625" style="24"/>
    <col min="10230" max="10230" width="14" style="24" bestFit="1" customWidth="1"/>
    <col min="10231" max="10231" width="8.81640625" style="24"/>
    <col min="10232" max="10232" width="15.7265625" style="24" bestFit="1" customWidth="1"/>
    <col min="10233" max="10233" width="8.81640625" style="24"/>
    <col min="10234" max="10234" width="9.26953125" style="24" bestFit="1" customWidth="1"/>
    <col min="10235" max="10473" width="8.81640625" style="24"/>
    <col min="10474" max="10474" width="10.7265625" style="24" customWidth="1"/>
    <col min="10475" max="10475" width="40.26953125" style="24" customWidth="1"/>
    <col min="10476" max="10478" width="8.7265625" style="24" customWidth="1"/>
    <col min="10479" max="10479" width="7.26953125" style="24" customWidth="1"/>
    <col min="10480" max="10480" width="16.453125" style="24" bestFit="1" customWidth="1"/>
    <col min="10481" max="10481" width="3.1796875" style="24" customWidth="1"/>
    <col min="10482" max="10482" width="25.7265625" style="24" bestFit="1" customWidth="1"/>
    <col min="10483" max="10483" width="15.7265625" style="24" bestFit="1" customWidth="1"/>
    <col min="10484" max="10484" width="15.1796875" style="24" bestFit="1" customWidth="1"/>
    <col min="10485" max="10485" width="8.81640625" style="24"/>
    <col min="10486" max="10486" width="14" style="24" bestFit="1" customWidth="1"/>
    <col min="10487" max="10487" width="8.81640625" style="24"/>
    <col min="10488" max="10488" width="15.7265625" style="24" bestFit="1" customWidth="1"/>
    <col min="10489" max="10489" width="8.81640625" style="24"/>
    <col min="10490" max="10490" width="9.26953125" style="24" bestFit="1" customWidth="1"/>
    <col min="10491" max="10729" width="8.81640625" style="24"/>
    <col min="10730" max="10730" width="10.7265625" style="24" customWidth="1"/>
    <col min="10731" max="10731" width="40.26953125" style="24" customWidth="1"/>
    <col min="10732" max="10734" width="8.7265625" style="24" customWidth="1"/>
    <col min="10735" max="10735" width="7.26953125" style="24" customWidth="1"/>
    <col min="10736" max="10736" width="16.453125" style="24" bestFit="1" customWidth="1"/>
    <col min="10737" max="10737" width="3.1796875" style="24" customWidth="1"/>
    <col min="10738" max="10738" width="25.7265625" style="24" bestFit="1" customWidth="1"/>
    <col min="10739" max="10739" width="15.7265625" style="24" bestFit="1" customWidth="1"/>
    <col min="10740" max="10740" width="15.1796875" style="24" bestFit="1" customWidth="1"/>
    <col min="10741" max="10741" width="8.81640625" style="24"/>
    <col min="10742" max="10742" width="14" style="24" bestFit="1" customWidth="1"/>
    <col min="10743" max="10743" width="8.81640625" style="24"/>
    <col min="10744" max="10744" width="15.7265625" style="24" bestFit="1" customWidth="1"/>
    <col min="10745" max="10745" width="8.81640625" style="24"/>
    <col min="10746" max="10746" width="9.26953125" style="24" bestFit="1" customWidth="1"/>
    <col min="10747" max="10985" width="8.81640625" style="24"/>
    <col min="10986" max="10986" width="10.7265625" style="24" customWidth="1"/>
    <col min="10987" max="10987" width="40.26953125" style="24" customWidth="1"/>
    <col min="10988" max="10990" width="8.7265625" style="24" customWidth="1"/>
    <col min="10991" max="10991" width="7.26953125" style="24" customWidth="1"/>
    <col min="10992" max="10992" width="16.453125" style="24" bestFit="1" customWidth="1"/>
    <col min="10993" max="10993" width="3.1796875" style="24" customWidth="1"/>
    <col min="10994" max="10994" width="25.7265625" style="24" bestFit="1" customWidth="1"/>
    <col min="10995" max="10995" width="15.7265625" style="24" bestFit="1" customWidth="1"/>
    <col min="10996" max="10996" width="15.1796875" style="24" bestFit="1" customWidth="1"/>
    <col min="10997" max="10997" width="8.81640625" style="24"/>
    <col min="10998" max="10998" width="14" style="24" bestFit="1" customWidth="1"/>
    <col min="10999" max="10999" width="8.81640625" style="24"/>
    <col min="11000" max="11000" width="15.7265625" style="24" bestFit="1" customWidth="1"/>
    <col min="11001" max="11001" width="8.81640625" style="24"/>
    <col min="11002" max="11002" width="9.26953125" style="24" bestFit="1" customWidth="1"/>
    <col min="11003" max="11241" width="8.81640625" style="24"/>
    <col min="11242" max="11242" width="10.7265625" style="24" customWidth="1"/>
    <col min="11243" max="11243" width="40.26953125" style="24" customWidth="1"/>
    <col min="11244" max="11246" width="8.7265625" style="24" customWidth="1"/>
    <col min="11247" max="11247" width="7.26953125" style="24" customWidth="1"/>
    <col min="11248" max="11248" width="16.453125" style="24" bestFit="1" customWidth="1"/>
    <col min="11249" max="11249" width="3.1796875" style="24" customWidth="1"/>
    <col min="11250" max="11250" width="25.7265625" style="24" bestFit="1" customWidth="1"/>
    <col min="11251" max="11251" width="15.7265625" style="24" bestFit="1" customWidth="1"/>
    <col min="11252" max="11252" width="15.1796875" style="24" bestFit="1" customWidth="1"/>
    <col min="11253" max="11253" width="8.81640625" style="24"/>
    <col min="11254" max="11254" width="14" style="24" bestFit="1" customWidth="1"/>
    <col min="11255" max="11255" width="8.81640625" style="24"/>
    <col min="11256" max="11256" width="15.7265625" style="24" bestFit="1" customWidth="1"/>
    <col min="11257" max="11257" width="8.81640625" style="24"/>
    <col min="11258" max="11258" width="9.26953125" style="24" bestFit="1" customWidth="1"/>
    <col min="11259" max="11497" width="8.81640625" style="24"/>
    <col min="11498" max="11498" width="10.7265625" style="24" customWidth="1"/>
    <col min="11499" max="11499" width="40.26953125" style="24" customWidth="1"/>
    <col min="11500" max="11502" width="8.7265625" style="24" customWidth="1"/>
    <col min="11503" max="11503" width="7.26953125" style="24" customWidth="1"/>
    <col min="11504" max="11504" width="16.453125" style="24" bestFit="1" customWidth="1"/>
    <col min="11505" max="11505" width="3.1796875" style="24" customWidth="1"/>
    <col min="11506" max="11506" width="25.7265625" style="24" bestFit="1" customWidth="1"/>
    <col min="11507" max="11507" width="15.7265625" style="24" bestFit="1" customWidth="1"/>
    <col min="11508" max="11508" width="15.1796875" style="24" bestFit="1" customWidth="1"/>
    <col min="11509" max="11509" width="8.81640625" style="24"/>
    <col min="11510" max="11510" width="14" style="24" bestFit="1" customWidth="1"/>
    <col min="11511" max="11511" width="8.81640625" style="24"/>
    <col min="11512" max="11512" width="15.7265625" style="24" bestFit="1" customWidth="1"/>
    <col min="11513" max="11513" width="8.81640625" style="24"/>
    <col min="11514" max="11514" width="9.26953125" style="24" bestFit="1" customWidth="1"/>
    <col min="11515" max="11753" width="8.81640625" style="24"/>
    <col min="11754" max="11754" width="10.7265625" style="24" customWidth="1"/>
    <col min="11755" max="11755" width="40.26953125" style="24" customWidth="1"/>
    <col min="11756" max="11758" width="8.7265625" style="24" customWidth="1"/>
    <col min="11759" max="11759" width="7.26953125" style="24" customWidth="1"/>
    <col min="11760" max="11760" width="16.453125" style="24" bestFit="1" customWidth="1"/>
    <col min="11761" max="11761" width="3.1796875" style="24" customWidth="1"/>
    <col min="11762" max="11762" width="25.7265625" style="24" bestFit="1" customWidth="1"/>
    <col min="11763" max="11763" width="15.7265625" style="24" bestFit="1" customWidth="1"/>
    <col min="11764" max="11764" width="15.1796875" style="24" bestFit="1" customWidth="1"/>
    <col min="11765" max="11765" width="8.81640625" style="24"/>
    <col min="11766" max="11766" width="14" style="24" bestFit="1" customWidth="1"/>
    <col min="11767" max="11767" width="8.81640625" style="24"/>
    <col min="11768" max="11768" width="15.7265625" style="24" bestFit="1" customWidth="1"/>
    <col min="11769" max="11769" width="8.81640625" style="24"/>
    <col min="11770" max="11770" width="9.26953125" style="24" bestFit="1" customWidth="1"/>
    <col min="11771" max="12009" width="8.81640625" style="24"/>
    <col min="12010" max="12010" width="10.7265625" style="24" customWidth="1"/>
    <col min="12011" max="12011" width="40.26953125" style="24" customWidth="1"/>
    <col min="12012" max="12014" width="8.7265625" style="24" customWidth="1"/>
    <col min="12015" max="12015" width="7.26953125" style="24" customWidth="1"/>
    <col min="12016" max="12016" width="16.453125" style="24" bestFit="1" customWidth="1"/>
    <col min="12017" max="12017" width="3.1796875" style="24" customWidth="1"/>
    <col min="12018" max="12018" width="25.7265625" style="24" bestFit="1" customWidth="1"/>
    <col min="12019" max="12019" width="15.7265625" style="24" bestFit="1" customWidth="1"/>
    <col min="12020" max="12020" width="15.1796875" style="24" bestFit="1" customWidth="1"/>
    <col min="12021" max="12021" width="8.81640625" style="24"/>
    <col min="12022" max="12022" width="14" style="24" bestFit="1" customWidth="1"/>
    <col min="12023" max="12023" width="8.81640625" style="24"/>
    <col min="12024" max="12024" width="15.7265625" style="24" bestFit="1" customWidth="1"/>
    <col min="12025" max="12025" width="8.81640625" style="24"/>
    <col min="12026" max="12026" width="9.26953125" style="24" bestFit="1" customWidth="1"/>
    <col min="12027" max="12265" width="8.81640625" style="24"/>
    <col min="12266" max="12266" width="10.7265625" style="24" customWidth="1"/>
    <col min="12267" max="12267" width="40.26953125" style="24" customWidth="1"/>
    <col min="12268" max="12270" width="8.7265625" style="24" customWidth="1"/>
    <col min="12271" max="12271" width="7.26953125" style="24" customWidth="1"/>
    <col min="12272" max="12272" width="16.453125" style="24" bestFit="1" customWidth="1"/>
    <col min="12273" max="12273" width="3.1796875" style="24" customWidth="1"/>
    <col min="12274" max="12274" width="25.7265625" style="24" bestFit="1" customWidth="1"/>
    <col min="12275" max="12275" width="15.7265625" style="24" bestFit="1" customWidth="1"/>
    <col min="12276" max="12276" width="15.1796875" style="24" bestFit="1" customWidth="1"/>
    <col min="12277" max="12277" width="8.81640625" style="24"/>
    <col min="12278" max="12278" width="14" style="24" bestFit="1" customWidth="1"/>
    <col min="12279" max="12279" width="8.81640625" style="24"/>
    <col min="12280" max="12280" width="15.7265625" style="24" bestFit="1" customWidth="1"/>
    <col min="12281" max="12281" width="8.81640625" style="24"/>
    <col min="12282" max="12282" width="9.26953125" style="24" bestFit="1" customWidth="1"/>
    <col min="12283" max="12521" width="8.81640625" style="24"/>
    <col min="12522" max="12522" width="10.7265625" style="24" customWidth="1"/>
    <col min="12523" max="12523" width="40.26953125" style="24" customWidth="1"/>
    <col min="12524" max="12526" width="8.7265625" style="24" customWidth="1"/>
    <col min="12527" max="12527" width="7.26953125" style="24" customWidth="1"/>
    <col min="12528" max="12528" width="16.453125" style="24" bestFit="1" customWidth="1"/>
    <col min="12529" max="12529" width="3.1796875" style="24" customWidth="1"/>
    <col min="12530" max="12530" width="25.7265625" style="24" bestFit="1" customWidth="1"/>
    <col min="12531" max="12531" width="15.7265625" style="24" bestFit="1" customWidth="1"/>
    <col min="12532" max="12532" width="15.1796875" style="24" bestFit="1" customWidth="1"/>
    <col min="12533" max="12533" width="8.81640625" style="24"/>
    <col min="12534" max="12534" width="14" style="24" bestFit="1" customWidth="1"/>
    <col min="12535" max="12535" width="8.81640625" style="24"/>
    <col min="12536" max="12536" width="15.7265625" style="24" bestFit="1" customWidth="1"/>
    <col min="12537" max="12537" width="8.81640625" style="24"/>
    <col min="12538" max="12538" width="9.26953125" style="24" bestFit="1" customWidth="1"/>
    <col min="12539" max="12777" width="8.81640625" style="24"/>
    <col min="12778" max="12778" width="10.7265625" style="24" customWidth="1"/>
    <col min="12779" max="12779" width="40.26953125" style="24" customWidth="1"/>
    <col min="12780" max="12782" width="8.7265625" style="24" customWidth="1"/>
    <col min="12783" max="12783" width="7.26953125" style="24" customWidth="1"/>
    <col min="12784" max="12784" width="16.453125" style="24" bestFit="1" customWidth="1"/>
    <col min="12785" max="12785" width="3.1796875" style="24" customWidth="1"/>
    <col min="12786" max="12786" width="25.7265625" style="24" bestFit="1" customWidth="1"/>
    <col min="12787" max="12787" width="15.7265625" style="24" bestFit="1" customWidth="1"/>
    <col min="12788" max="12788" width="15.1796875" style="24" bestFit="1" customWidth="1"/>
    <col min="12789" max="12789" width="8.81640625" style="24"/>
    <col min="12790" max="12790" width="14" style="24" bestFit="1" customWidth="1"/>
    <col min="12791" max="12791" width="8.81640625" style="24"/>
    <col min="12792" max="12792" width="15.7265625" style="24" bestFit="1" customWidth="1"/>
    <col min="12793" max="12793" width="8.81640625" style="24"/>
    <col min="12794" max="12794" width="9.26953125" style="24" bestFit="1" customWidth="1"/>
    <col min="12795" max="13033" width="8.81640625" style="24"/>
    <col min="13034" max="13034" width="10.7265625" style="24" customWidth="1"/>
    <col min="13035" max="13035" width="40.26953125" style="24" customWidth="1"/>
    <col min="13036" max="13038" width="8.7265625" style="24" customWidth="1"/>
    <col min="13039" max="13039" width="7.26953125" style="24" customWidth="1"/>
    <col min="13040" max="13040" width="16.453125" style="24" bestFit="1" customWidth="1"/>
    <col min="13041" max="13041" width="3.1796875" style="24" customWidth="1"/>
    <col min="13042" max="13042" width="25.7265625" style="24" bestFit="1" customWidth="1"/>
    <col min="13043" max="13043" width="15.7265625" style="24" bestFit="1" customWidth="1"/>
    <col min="13044" max="13044" width="15.1796875" style="24" bestFit="1" customWidth="1"/>
    <col min="13045" max="13045" width="8.81640625" style="24"/>
    <col min="13046" max="13046" width="14" style="24" bestFit="1" customWidth="1"/>
    <col min="13047" max="13047" width="8.81640625" style="24"/>
    <col min="13048" max="13048" width="15.7265625" style="24" bestFit="1" customWidth="1"/>
    <col min="13049" max="13049" width="8.81640625" style="24"/>
    <col min="13050" max="13050" width="9.26953125" style="24" bestFit="1" customWidth="1"/>
    <col min="13051" max="13289" width="8.81640625" style="24"/>
    <col min="13290" max="13290" width="10.7265625" style="24" customWidth="1"/>
    <col min="13291" max="13291" width="40.26953125" style="24" customWidth="1"/>
    <col min="13292" max="13294" width="8.7265625" style="24" customWidth="1"/>
    <col min="13295" max="13295" width="7.26953125" style="24" customWidth="1"/>
    <col min="13296" max="13296" width="16.453125" style="24" bestFit="1" customWidth="1"/>
    <col min="13297" max="13297" width="3.1796875" style="24" customWidth="1"/>
    <col min="13298" max="13298" width="25.7265625" style="24" bestFit="1" customWidth="1"/>
    <col min="13299" max="13299" width="15.7265625" style="24" bestFit="1" customWidth="1"/>
    <col min="13300" max="13300" width="15.1796875" style="24" bestFit="1" customWidth="1"/>
    <col min="13301" max="13301" width="8.81640625" style="24"/>
    <col min="13302" max="13302" width="14" style="24" bestFit="1" customWidth="1"/>
    <col min="13303" max="13303" width="8.81640625" style="24"/>
    <col min="13304" max="13304" width="15.7265625" style="24" bestFit="1" customWidth="1"/>
    <col min="13305" max="13305" width="8.81640625" style="24"/>
    <col min="13306" max="13306" width="9.26953125" style="24" bestFit="1" customWidth="1"/>
    <col min="13307" max="13545" width="8.81640625" style="24"/>
    <col min="13546" max="13546" width="10.7265625" style="24" customWidth="1"/>
    <col min="13547" max="13547" width="40.26953125" style="24" customWidth="1"/>
    <col min="13548" max="13550" width="8.7265625" style="24" customWidth="1"/>
    <col min="13551" max="13551" width="7.26953125" style="24" customWidth="1"/>
    <col min="13552" max="13552" width="16.453125" style="24" bestFit="1" customWidth="1"/>
    <col min="13553" max="13553" width="3.1796875" style="24" customWidth="1"/>
    <col min="13554" max="13554" width="25.7265625" style="24" bestFit="1" customWidth="1"/>
    <col min="13555" max="13555" width="15.7265625" style="24" bestFit="1" customWidth="1"/>
    <col min="13556" max="13556" width="15.1796875" style="24" bestFit="1" customWidth="1"/>
    <col min="13557" max="13557" width="8.81640625" style="24"/>
    <col min="13558" max="13558" width="14" style="24" bestFit="1" customWidth="1"/>
    <col min="13559" max="13559" width="8.81640625" style="24"/>
    <col min="13560" max="13560" width="15.7265625" style="24" bestFit="1" customWidth="1"/>
    <col min="13561" max="13561" width="8.81640625" style="24"/>
    <col min="13562" max="13562" width="9.26953125" style="24" bestFit="1" customWidth="1"/>
    <col min="13563" max="13801" width="8.81640625" style="24"/>
    <col min="13802" max="13802" width="10.7265625" style="24" customWidth="1"/>
    <col min="13803" max="13803" width="40.26953125" style="24" customWidth="1"/>
    <col min="13804" max="13806" width="8.7265625" style="24" customWidth="1"/>
    <col min="13807" max="13807" width="7.26953125" style="24" customWidth="1"/>
    <col min="13808" max="13808" width="16.453125" style="24" bestFit="1" customWidth="1"/>
    <col min="13809" max="13809" width="3.1796875" style="24" customWidth="1"/>
    <col min="13810" max="13810" width="25.7265625" style="24" bestFit="1" customWidth="1"/>
    <col min="13811" max="13811" width="15.7265625" style="24" bestFit="1" customWidth="1"/>
    <col min="13812" max="13812" width="15.1796875" style="24" bestFit="1" customWidth="1"/>
    <col min="13813" max="13813" width="8.81640625" style="24"/>
    <col min="13814" max="13814" width="14" style="24" bestFit="1" customWidth="1"/>
    <col min="13815" max="13815" width="8.81640625" style="24"/>
    <col min="13816" max="13816" width="15.7265625" style="24" bestFit="1" customWidth="1"/>
    <col min="13817" max="13817" width="8.81640625" style="24"/>
    <col min="13818" max="13818" width="9.26953125" style="24" bestFit="1" customWidth="1"/>
    <col min="13819" max="14057" width="8.81640625" style="24"/>
    <col min="14058" max="14058" width="10.7265625" style="24" customWidth="1"/>
    <col min="14059" max="14059" width="40.26953125" style="24" customWidth="1"/>
    <col min="14060" max="14062" width="8.7265625" style="24" customWidth="1"/>
    <col min="14063" max="14063" width="7.26953125" style="24" customWidth="1"/>
    <col min="14064" max="14064" width="16.453125" style="24" bestFit="1" customWidth="1"/>
    <col min="14065" max="14065" width="3.1796875" style="24" customWidth="1"/>
    <col min="14066" max="14066" width="25.7265625" style="24" bestFit="1" customWidth="1"/>
    <col min="14067" max="14067" width="15.7265625" style="24" bestFit="1" customWidth="1"/>
    <col min="14068" max="14068" width="15.1796875" style="24" bestFit="1" customWidth="1"/>
    <col min="14069" max="14069" width="8.81640625" style="24"/>
    <col min="14070" max="14070" width="14" style="24" bestFit="1" customWidth="1"/>
    <col min="14071" max="14071" width="8.81640625" style="24"/>
    <col min="14072" max="14072" width="15.7265625" style="24" bestFit="1" customWidth="1"/>
    <col min="14073" max="14073" width="8.81640625" style="24"/>
    <col min="14074" max="14074" width="9.26953125" style="24" bestFit="1" customWidth="1"/>
    <col min="14075" max="14313" width="8.81640625" style="24"/>
    <col min="14314" max="14314" width="10.7265625" style="24" customWidth="1"/>
    <col min="14315" max="14315" width="40.26953125" style="24" customWidth="1"/>
    <col min="14316" max="14318" width="8.7265625" style="24" customWidth="1"/>
    <col min="14319" max="14319" width="7.26953125" style="24" customWidth="1"/>
    <col min="14320" max="14320" width="16.453125" style="24" bestFit="1" customWidth="1"/>
    <col min="14321" max="14321" width="3.1796875" style="24" customWidth="1"/>
    <col min="14322" max="14322" width="25.7265625" style="24" bestFit="1" customWidth="1"/>
    <col min="14323" max="14323" width="15.7265625" style="24" bestFit="1" customWidth="1"/>
    <col min="14324" max="14324" width="15.1796875" style="24" bestFit="1" customWidth="1"/>
    <col min="14325" max="14325" width="8.81640625" style="24"/>
    <col min="14326" max="14326" width="14" style="24" bestFit="1" customWidth="1"/>
    <col min="14327" max="14327" width="8.81640625" style="24"/>
    <col min="14328" max="14328" width="15.7265625" style="24" bestFit="1" customWidth="1"/>
    <col min="14329" max="14329" width="8.81640625" style="24"/>
    <col min="14330" max="14330" width="9.26953125" style="24" bestFit="1" customWidth="1"/>
    <col min="14331" max="14569" width="8.81640625" style="24"/>
    <col min="14570" max="14570" width="10.7265625" style="24" customWidth="1"/>
    <col min="14571" max="14571" width="40.26953125" style="24" customWidth="1"/>
    <col min="14572" max="14574" width="8.7265625" style="24" customWidth="1"/>
    <col min="14575" max="14575" width="7.26953125" style="24" customWidth="1"/>
    <col min="14576" max="14576" width="16.453125" style="24" bestFit="1" customWidth="1"/>
    <col min="14577" max="14577" width="3.1796875" style="24" customWidth="1"/>
    <col min="14578" max="14578" width="25.7265625" style="24" bestFit="1" customWidth="1"/>
    <col min="14579" max="14579" width="15.7265625" style="24" bestFit="1" customWidth="1"/>
    <col min="14580" max="14580" width="15.1796875" style="24" bestFit="1" customWidth="1"/>
    <col min="14581" max="14581" width="8.81640625" style="24"/>
    <col min="14582" max="14582" width="14" style="24" bestFit="1" customWidth="1"/>
    <col min="14583" max="14583" width="8.81640625" style="24"/>
    <col min="14584" max="14584" width="15.7265625" style="24" bestFit="1" customWidth="1"/>
    <col min="14585" max="14585" width="8.81640625" style="24"/>
    <col min="14586" max="14586" width="9.26953125" style="24" bestFit="1" customWidth="1"/>
    <col min="14587" max="14825" width="8.81640625" style="24"/>
    <col min="14826" max="14826" width="10.7265625" style="24" customWidth="1"/>
    <col min="14827" max="14827" width="40.26953125" style="24" customWidth="1"/>
    <col min="14828" max="14830" width="8.7265625" style="24" customWidth="1"/>
    <col min="14831" max="14831" width="7.26953125" style="24" customWidth="1"/>
    <col min="14832" max="14832" width="16.453125" style="24" bestFit="1" customWidth="1"/>
    <col min="14833" max="14833" width="3.1796875" style="24" customWidth="1"/>
    <col min="14834" max="14834" width="25.7265625" style="24" bestFit="1" customWidth="1"/>
    <col min="14835" max="14835" width="15.7265625" style="24" bestFit="1" customWidth="1"/>
    <col min="14836" max="14836" width="15.1796875" style="24" bestFit="1" customWidth="1"/>
    <col min="14837" max="14837" width="8.81640625" style="24"/>
    <col min="14838" max="14838" width="14" style="24" bestFit="1" customWidth="1"/>
    <col min="14839" max="14839" width="8.81640625" style="24"/>
    <col min="14840" max="14840" width="15.7265625" style="24" bestFit="1" customWidth="1"/>
    <col min="14841" max="14841" width="8.81640625" style="24"/>
    <col min="14842" max="14842" width="9.26953125" style="24" bestFit="1" customWidth="1"/>
    <col min="14843" max="15081" width="8.81640625" style="24"/>
    <col min="15082" max="15082" width="10.7265625" style="24" customWidth="1"/>
    <col min="15083" max="15083" width="40.26953125" style="24" customWidth="1"/>
    <col min="15084" max="15086" width="8.7265625" style="24" customWidth="1"/>
    <col min="15087" max="15087" width="7.26953125" style="24" customWidth="1"/>
    <col min="15088" max="15088" width="16.453125" style="24" bestFit="1" customWidth="1"/>
    <col min="15089" max="15089" width="3.1796875" style="24" customWidth="1"/>
    <col min="15090" max="15090" width="25.7265625" style="24" bestFit="1" customWidth="1"/>
    <col min="15091" max="15091" width="15.7265625" style="24" bestFit="1" customWidth="1"/>
    <col min="15092" max="15092" width="15.1796875" style="24" bestFit="1" customWidth="1"/>
    <col min="15093" max="15093" width="8.81640625" style="24"/>
    <col min="15094" max="15094" width="14" style="24" bestFit="1" customWidth="1"/>
    <col min="15095" max="15095" width="8.81640625" style="24"/>
    <col min="15096" max="15096" width="15.7265625" style="24" bestFit="1" customWidth="1"/>
    <col min="15097" max="15097" width="8.81640625" style="24"/>
    <col min="15098" max="15098" width="9.26953125" style="24" bestFit="1" customWidth="1"/>
    <col min="15099" max="15337" width="8.81640625" style="24"/>
    <col min="15338" max="15338" width="10.7265625" style="24" customWidth="1"/>
    <col min="15339" max="15339" width="40.26953125" style="24" customWidth="1"/>
    <col min="15340" max="15342" width="8.7265625" style="24" customWidth="1"/>
    <col min="15343" max="15343" width="7.26953125" style="24" customWidth="1"/>
    <col min="15344" max="15344" width="16.453125" style="24" bestFit="1" customWidth="1"/>
    <col min="15345" max="15345" width="3.1796875" style="24" customWidth="1"/>
    <col min="15346" max="15346" width="25.7265625" style="24" bestFit="1" customWidth="1"/>
    <col min="15347" max="15347" width="15.7265625" style="24" bestFit="1" customWidth="1"/>
    <col min="15348" max="15348" width="15.1796875" style="24" bestFit="1" customWidth="1"/>
    <col min="15349" max="15349" width="8.81640625" style="24"/>
    <col min="15350" max="15350" width="14" style="24" bestFit="1" customWidth="1"/>
    <col min="15351" max="15351" width="8.81640625" style="24"/>
    <col min="15352" max="15352" width="15.7265625" style="24" bestFit="1" customWidth="1"/>
    <col min="15353" max="15353" width="8.81640625" style="24"/>
    <col min="15354" max="15354" width="9.26953125" style="24" bestFit="1" customWidth="1"/>
    <col min="15355" max="15593" width="8.81640625" style="24"/>
    <col min="15594" max="15594" width="10.7265625" style="24" customWidth="1"/>
    <col min="15595" max="15595" width="40.26953125" style="24" customWidth="1"/>
    <col min="15596" max="15598" width="8.7265625" style="24" customWidth="1"/>
    <col min="15599" max="15599" width="7.26953125" style="24" customWidth="1"/>
    <col min="15600" max="15600" width="16.453125" style="24" bestFit="1" customWidth="1"/>
    <col min="15601" max="15601" width="3.1796875" style="24" customWidth="1"/>
    <col min="15602" max="15602" width="25.7265625" style="24" bestFit="1" customWidth="1"/>
    <col min="15603" max="15603" width="15.7265625" style="24" bestFit="1" customWidth="1"/>
    <col min="15604" max="15604" width="15.1796875" style="24" bestFit="1" customWidth="1"/>
    <col min="15605" max="15605" width="8.81640625" style="24"/>
    <col min="15606" max="15606" width="14" style="24" bestFit="1" customWidth="1"/>
    <col min="15607" max="15607" width="8.81640625" style="24"/>
    <col min="15608" max="15608" width="15.7265625" style="24" bestFit="1" customWidth="1"/>
    <col min="15609" max="15609" width="8.81640625" style="24"/>
    <col min="15610" max="15610" width="9.26953125" style="24" bestFit="1" customWidth="1"/>
    <col min="15611" max="15849" width="8.81640625" style="24"/>
    <col min="15850" max="15850" width="10.7265625" style="24" customWidth="1"/>
    <col min="15851" max="15851" width="40.26953125" style="24" customWidth="1"/>
    <col min="15852" max="15854" width="8.7265625" style="24" customWidth="1"/>
    <col min="15855" max="15855" width="7.26953125" style="24" customWidth="1"/>
    <col min="15856" max="15856" width="16.453125" style="24" bestFit="1" customWidth="1"/>
    <col min="15857" max="15857" width="3.1796875" style="24" customWidth="1"/>
    <col min="15858" max="15858" width="25.7265625" style="24" bestFit="1" customWidth="1"/>
    <col min="15859" max="15859" width="15.7265625" style="24" bestFit="1" customWidth="1"/>
    <col min="15860" max="15860" width="15.1796875" style="24" bestFit="1" customWidth="1"/>
    <col min="15861" max="15861" width="8.81640625" style="24"/>
    <col min="15862" max="15862" width="14" style="24" bestFit="1" customWidth="1"/>
    <col min="15863" max="15863" width="8.81640625" style="24"/>
    <col min="15864" max="15864" width="15.7265625" style="24" bestFit="1" customWidth="1"/>
    <col min="15865" max="15865" width="8.81640625" style="24"/>
    <col min="15866" max="15866" width="9.26953125" style="24" bestFit="1" customWidth="1"/>
    <col min="15867" max="16105" width="8.81640625" style="24"/>
    <col min="16106" max="16106" width="10.7265625" style="24" customWidth="1"/>
    <col min="16107" max="16107" width="40.26953125" style="24" customWidth="1"/>
    <col min="16108" max="16110" width="8.7265625" style="24" customWidth="1"/>
    <col min="16111" max="16111" width="7.26953125" style="24" customWidth="1"/>
    <col min="16112" max="16112" width="16.453125" style="24" bestFit="1" customWidth="1"/>
    <col min="16113" max="16113" width="3.1796875" style="24" customWidth="1"/>
    <col min="16114" max="16114" width="25.7265625" style="24" bestFit="1" customWidth="1"/>
    <col min="16115" max="16115" width="15.7265625" style="24" bestFit="1" customWidth="1"/>
    <col min="16116" max="16116" width="15.1796875" style="24" bestFit="1" customWidth="1"/>
    <col min="16117" max="16117" width="8.81640625" style="24"/>
    <col min="16118" max="16118" width="14" style="24" bestFit="1" customWidth="1"/>
    <col min="16119" max="16119" width="8.81640625" style="24"/>
    <col min="16120" max="16120" width="15.7265625" style="24" bestFit="1" customWidth="1"/>
    <col min="16121" max="16121" width="8.81640625" style="24"/>
    <col min="16122" max="16122" width="9.26953125" style="24" bestFit="1" customWidth="1"/>
    <col min="16123" max="16384" width="8.81640625" style="24"/>
  </cols>
  <sheetData>
    <row r="1" spans="1:4" ht="14.25" customHeight="1">
      <c r="A1" s="1024" t="s">
        <v>916</v>
      </c>
      <c r="B1" s="1025"/>
      <c r="C1" s="1025"/>
      <c r="D1" s="1025"/>
    </row>
    <row r="2" spans="1:4" ht="25.5" customHeight="1">
      <c r="A2" s="1026" t="s">
        <v>1957</v>
      </c>
      <c r="B2" s="1013"/>
      <c r="C2" s="1013"/>
      <c r="D2" s="1027"/>
    </row>
    <row r="3" spans="1:4" ht="14.25" customHeight="1">
      <c r="A3" s="1028" t="s">
        <v>1207</v>
      </c>
      <c r="B3" s="1029"/>
      <c r="C3" s="1029"/>
      <c r="D3" s="1030"/>
    </row>
    <row r="4" spans="1:4" ht="8.25" customHeight="1">
      <c r="A4" s="934"/>
      <c r="B4" s="781"/>
      <c r="C4" s="935"/>
      <c r="D4" s="936"/>
    </row>
    <row r="5" spans="1:4" ht="14.25" customHeight="1">
      <c r="A5" s="1028" t="s">
        <v>1208</v>
      </c>
      <c r="B5" s="1029"/>
      <c r="C5" s="1029"/>
      <c r="D5" s="1030"/>
    </row>
    <row r="6" spans="1:4" ht="14.25" customHeight="1">
      <c r="A6" s="937"/>
      <c r="B6" s="938"/>
      <c r="C6" s="939"/>
      <c r="D6" s="940"/>
    </row>
    <row r="7" spans="1:4" s="26" customFormat="1" ht="13.5" customHeight="1">
      <c r="A7" s="941" t="s">
        <v>1209</v>
      </c>
      <c r="B7" s="942" t="s">
        <v>1210</v>
      </c>
      <c r="C7" s="943"/>
      <c r="D7" s="944" t="s">
        <v>1551</v>
      </c>
    </row>
    <row r="8" spans="1:4" s="26" customFormat="1" ht="13.5" customHeight="1">
      <c r="A8" s="945"/>
      <c r="B8" s="946"/>
      <c r="C8" s="947"/>
      <c r="D8" s="948" t="s">
        <v>1211</v>
      </c>
    </row>
    <row r="9" spans="1:4" ht="13">
      <c r="A9" s="941"/>
      <c r="B9" s="949"/>
      <c r="C9" s="950"/>
      <c r="D9" s="951"/>
    </row>
    <row r="10" spans="1:4" ht="13">
      <c r="A10" s="952" t="s">
        <v>231</v>
      </c>
      <c r="B10" s="953" t="s">
        <v>1212</v>
      </c>
      <c r="C10" s="954"/>
      <c r="D10" s="955"/>
    </row>
    <row r="11" spans="1:4" ht="13">
      <c r="A11" s="956" t="s">
        <v>1213</v>
      </c>
      <c r="B11" s="957" t="s">
        <v>218</v>
      </c>
      <c r="C11" s="958"/>
      <c r="D11" s="959">
        <f>'PRELIMINARY ITEMS'!G245</f>
        <v>192500000</v>
      </c>
    </row>
    <row r="12" spans="1:4" ht="13">
      <c r="A12" s="956" t="s">
        <v>1214</v>
      </c>
      <c r="B12" s="957" t="s">
        <v>256</v>
      </c>
      <c r="C12" s="958"/>
      <c r="D12" s="959">
        <f>'Dayworks Schdl'!F39</f>
        <v>0</v>
      </c>
    </row>
    <row r="13" spans="1:4" ht="13">
      <c r="A13" s="956" t="s">
        <v>1215</v>
      </c>
      <c r="B13" s="957" t="s">
        <v>257</v>
      </c>
      <c r="C13" s="958"/>
      <c r="D13" s="959">
        <f>'EQUIPMENT SCHEDULE'!F60</f>
        <v>0</v>
      </c>
    </row>
    <row r="14" spans="1:4" ht="13">
      <c r="A14" s="960"/>
      <c r="B14" s="957"/>
      <c r="C14" s="954"/>
      <c r="D14" s="959"/>
    </row>
    <row r="15" spans="1:4" ht="13">
      <c r="A15" s="961" t="s">
        <v>1730</v>
      </c>
      <c r="B15" s="962" t="s">
        <v>1977</v>
      </c>
      <c r="C15" s="963"/>
      <c r="D15" s="959"/>
    </row>
    <row r="16" spans="1:4" ht="13">
      <c r="A16" s="956" t="s">
        <v>1732</v>
      </c>
      <c r="B16" s="957" t="s">
        <v>1574</v>
      </c>
      <c r="C16" s="964"/>
      <c r="D16" s="959">
        <f>'2.1 Trs Main Butaleja-Busolwe'!F385</f>
        <v>0</v>
      </c>
    </row>
    <row r="17" spans="1:4" ht="13">
      <c r="A17" s="965"/>
      <c r="B17" s="966"/>
      <c r="C17" s="964"/>
      <c r="D17" s="959"/>
    </row>
    <row r="18" spans="1:4" ht="13">
      <c r="A18" s="967" t="s">
        <v>232</v>
      </c>
      <c r="B18" s="968" t="s">
        <v>1975</v>
      </c>
      <c r="C18" s="964"/>
      <c r="D18" s="959"/>
    </row>
    <row r="19" spans="1:4" ht="13">
      <c r="A19" s="956" t="s">
        <v>1221</v>
      </c>
      <c r="B19" s="957" t="s">
        <v>214</v>
      </c>
      <c r="C19" s="964"/>
      <c r="D19" s="959">
        <f>'3-1 Res Butaleja'!F372</f>
        <v>0</v>
      </c>
    </row>
    <row r="20" spans="1:4" ht="13">
      <c r="A20" s="956" t="s">
        <v>1222</v>
      </c>
      <c r="B20" s="957" t="s">
        <v>215</v>
      </c>
      <c r="C20" s="964"/>
      <c r="D20" s="959">
        <f>'3-2 Res Busolwe'!F373</f>
        <v>0</v>
      </c>
    </row>
    <row r="21" spans="1:4" ht="13">
      <c r="A21" s="965"/>
      <c r="B21" s="79"/>
      <c r="C21" s="964"/>
      <c r="D21" s="959"/>
    </row>
    <row r="22" spans="1:4" ht="13">
      <c r="A22" s="967" t="s">
        <v>1733</v>
      </c>
      <c r="B22" s="969" t="s">
        <v>1976</v>
      </c>
      <c r="C22" s="964"/>
      <c r="D22" s="959"/>
    </row>
    <row r="23" spans="1:4" ht="13">
      <c r="A23" s="956" t="s">
        <v>1734</v>
      </c>
      <c r="B23" s="957" t="s">
        <v>1575</v>
      </c>
      <c r="C23" s="964"/>
      <c r="D23" s="959">
        <f>'4-1 D Butaleja'!F261</f>
        <v>0</v>
      </c>
    </row>
    <row r="24" spans="1:4" ht="13">
      <c r="A24" s="956" t="s">
        <v>1735</v>
      </c>
      <c r="B24" s="957" t="s">
        <v>1576</v>
      </c>
      <c r="C24" s="964"/>
      <c r="D24" s="959">
        <f>'4.2 D Busolwe'!F289</f>
        <v>0</v>
      </c>
    </row>
    <row r="25" spans="1:4" ht="13">
      <c r="A25" s="956"/>
      <c r="B25" s="957"/>
      <c r="C25" s="964"/>
      <c r="D25" s="959"/>
    </row>
    <row r="26" spans="1:4" ht="13">
      <c r="A26" s="967" t="s">
        <v>1739</v>
      </c>
      <c r="B26" s="969" t="s">
        <v>1740</v>
      </c>
      <c r="C26" s="964"/>
      <c r="D26" s="959">
        <f>'5.0 Intensification'!F205</f>
        <v>0</v>
      </c>
    </row>
    <row r="27" spans="1:4" ht="13">
      <c r="A27" s="956"/>
      <c r="B27" s="957"/>
      <c r="C27" s="964"/>
      <c r="D27" s="959"/>
    </row>
    <row r="28" spans="1:4" ht="13">
      <c r="A28" s="967" t="s">
        <v>233</v>
      </c>
      <c r="B28" s="962" t="s">
        <v>216</v>
      </c>
      <c r="C28" s="964"/>
      <c r="D28" s="959"/>
    </row>
    <row r="29" spans="1:4" ht="13">
      <c r="A29" s="956">
        <v>6.1</v>
      </c>
      <c r="B29" s="957" t="s">
        <v>1978</v>
      </c>
      <c r="C29" s="964"/>
      <c r="D29" s="959">
        <f>'6.1 Ablution Block'!F289</f>
        <v>0</v>
      </c>
    </row>
    <row r="30" spans="1:4" ht="13">
      <c r="A30" s="956">
        <v>6.2</v>
      </c>
      <c r="B30" s="957" t="s">
        <v>1577</v>
      </c>
      <c r="C30" s="964"/>
      <c r="D30" s="959">
        <f>'6.2 Public Toilets'!F308</f>
        <v>0</v>
      </c>
    </row>
    <row r="31" spans="1:4" ht="13">
      <c r="A31" s="956"/>
      <c r="B31" s="957"/>
      <c r="C31" s="964"/>
      <c r="D31" s="970"/>
    </row>
    <row r="32" spans="1:4" s="28" customFormat="1" ht="12.65" customHeight="1">
      <c r="A32" s="971"/>
      <c r="B32" s="1031" t="s">
        <v>1216</v>
      </c>
      <c r="C32" s="1032"/>
      <c r="D32" s="972">
        <f>SUM(D9:D31)</f>
        <v>192500000</v>
      </c>
    </row>
    <row r="33" spans="1:4" s="29" customFormat="1" ht="12.65" customHeight="1">
      <c r="A33" s="973"/>
      <c r="B33" s="1033" t="s">
        <v>1864</v>
      </c>
      <c r="C33" s="1034"/>
      <c r="D33" s="974">
        <f>D32*0.1</f>
        <v>19250000</v>
      </c>
    </row>
    <row r="34" spans="1:4" s="29" customFormat="1" ht="12.65" customHeight="1">
      <c r="A34" s="973"/>
      <c r="B34" s="1035" t="s">
        <v>1217</v>
      </c>
      <c r="C34" s="1036"/>
      <c r="D34" s="975">
        <f>SUM(D32:D33)</f>
        <v>211750000</v>
      </c>
    </row>
    <row r="35" spans="1:4" s="29" customFormat="1" ht="12.65" customHeight="1">
      <c r="A35" s="973"/>
      <c r="B35" s="1033" t="s">
        <v>1218</v>
      </c>
      <c r="C35" s="1034"/>
      <c r="D35" s="976" t="s">
        <v>1650</v>
      </c>
    </row>
    <row r="36" spans="1:4" s="29" customFormat="1" ht="12.65" customHeight="1" thickBot="1">
      <c r="A36" s="977"/>
      <c r="B36" s="1022" t="s">
        <v>1219</v>
      </c>
      <c r="C36" s="1023"/>
      <c r="D36" s="978">
        <f>SUM(D34:D35)</f>
        <v>211750000</v>
      </c>
    </row>
    <row r="37" spans="1:4" ht="13">
      <c r="A37" s="849"/>
      <c r="B37" s="979"/>
      <c r="C37" s="980"/>
      <c r="D37" s="981"/>
    </row>
    <row r="38" spans="1:4" ht="13">
      <c r="A38" s="849"/>
      <c r="B38" s="982"/>
      <c r="C38" s="935"/>
      <c r="D38" s="983"/>
    </row>
    <row r="39" spans="1:4" ht="13">
      <c r="A39" s="849"/>
      <c r="B39" s="979"/>
      <c r="C39" s="980"/>
      <c r="D39" s="981"/>
    </row>
    <row r="40" spans="1:4" ht="13">
      <c r="A40" s="849"/>
      <c r="B40" s="982"/>
      <c r="C40" s="935"/>
      <c r="D40" s="997"/>
    </row>
    <row r="41" spans="1:4" ht="13">
      <c r="A41" s="849"/>
      <c r="B41" s="982"/>
      <c r="C41" s="935"/>
      <c r="D41" s="983"/>
    </row>
    <row r="42" spans="1:4" ht="13">
      <c r="A42" s="849"/>
      <c r="B42" s="982"/>
      <c r="C42" s="935"/>
      <c r="D42" s="983"/>
    </row>
    <row r="43" spans="1:4" ht="13">
      <c r="A43" s="849"/>
      <c r="B43" s="982"/>
      <c r="C43" s="935"/>
      <c r="D43" s="983"/>
    </row>
    <row r="44" spans="1:4">
      <c r="A44" s="30"/>
      <c r="B44" s="31"/>
    </row>
    <row r="45" spans="1:4">
      <c r="A45" s="30"/>
      <c r="B45" s="31"/>
    </row>
    <row r="46" spans="1:4">
      <c r="A46" s="30"/>
      <c r="B46" s="31"/>
    </row>
    <row r="47" spans="1:4">
      <c r="A47" s="30"/>
      <c r="B47" s="31"/>
    </row>
  </sheetData>
  <mergeCells count="9">
    <mergeCell ref="B36:C36"/>
    <mergeCell ref="A1:D1"/>
    <mergeCell ref="A2:D2"/>
    <mergeCell ref="A3:D3"/>
    <mergeCell ref="A5:D5"/>
    <mergeCell ref="B32:C32"/>
    <mergeCell ref="B33:C33"/>
    <mergeCell ref="B34:C34"/>
    <mergeCell ref="B35:C35"/>
  </mergeCells>
  <phoneticPr fontId="22" type="noConversion"/>
  <pageMargins left="0.70866141732283472" right="0.70866141732283472" top="0.74803149606299213" bottom="0.74803149606299213" header="0.31496062992125984" footer="0.31496062992125984"/>
  <pageSetup paperSize="9"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5"/>
  <cols>
    <col min="1" max="16384" width="9.1796875" style="32"/>
  </cols>
  <sheetData>
    <row r="16" spans="1:9" ht="55.5" customHeight="1">
      <c r="A16" s="1009" t="s">
        <v>1357</v>
      </c>
      <c r="B16" s="1009"/>
      <c r="C16" s="1009"/>
      <c r="D16" s="1009"/>
      <c r="E16" s="1009"/>
      <c r="F16" s="1009"/>
      <c r="G16" s="1009"/>
      <c r="H16" s="1009"/>
      <c r="I16" s="1009"/>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9"/>
  <sheetViews>
    <sheetView showGridLines="0" view="pageBreakPreview" zoomScaleNormal="100" zoomScaleSheetLayoutView="100" workbookViewId="0">
      <selection activeCell="I128" sqref="I128"/>
    </sheetView>
  </sheetViews>
  <sheetFormatPr defaultColWidth="9.453125" defaultRowHeight="13"/>
  <cols>
    <col min="1" max="1" width="9.453125" style="79"/>
    <col min="2" max="2" width="12.7265625" style="78" customWidth="1"/>
    <col min="3" max="3" width="59.453125" style="79" customWidth="1"/>
    <col min="4" max="4" width="7.1796875" style="78" customWidth="1"/>
    <col min="5" max="5" width="13.453125" style="78" customWidth="1"/>
    <col min="6" max="6" width="14.453125" style="80" customWidth="1"/>
    <col min="7" max="7" width="16.1796875" style="80" customWidth="1"/>
    <col min="8" max="8" width="9.453125" style="79"/>
    <col min="9" max="9" width="10.7265625" style="79" bestFit="1" customWidth="1"/>
    <col min="10" max="225" width="9.453125" style="79"/>
    <col min="226" max="226" width="9.1796875" style="79" customWidth="1"/>
    <col min="227" max="227" width="12.7265625" style="79" customWidth="1"/>
    <col min="228" max="228" width="56.453125" style="79" customWidth="1"/>
    <col min="229" max="229" width="7.1796875" style="79" customWidth="1"/>
    <col min="230" max="230" width="10.7265625" style="79" customWidth="1"/>
    <col min="231" max="231" width="14.453125" style="79" customWidth="1"/>
    <col min="232" max="232" width="16.7265625" style="79" customWidth="1"/>
    <col min="233" max="233" width="16.453125" style="79" bestFit="1" customWidth="1"/>
    <col min="234" max="481" width="9.453125" style="79"/>
    <col min="482" max="482" width="9.1796875" style="79" customWidth="1"/>
    <col min="483" max="483" width="12.7265625" style="79" customWidth="1"/>
    <col min="484" max="484" width="56.453125" style="79" customWidth="1"/>
    <col min="485" max="485" width="7.1796875" style="79" customWidth="1"/>
    <col min="486" max="486" width="10.7265625" style="79" customWidth="1"/>
    <col min="487" max="487" width="14.453125" style="79" customWidth="1"/>
    <col min="488" max="488" width="16.7265625" style="79" customWidth="1"/>
    <col min="489" max="489" width="16.453125" style="79" bestFit="1" customWidth="1"/>
    <col min="490" max="737" width="9.453125" style="79"/>
    <col min="738" max="738" width="9.1796875" style="79" customWidth="1"/>
    <col min="739" max="739" width="12.7265625" style="79" customWidth="1"/>
    <col min="740" max="740" width="56.453125" style="79" customWidth="1"/>
    <col min="741" max="741" width="7.1796875" style="79" customWidth="1"/>
    <col min="742" max="742" width="10.7265625" style="79" customWidth="1"/>
    <col min="743" max="743" width="14.453125" style="79" customWidth="1"/>
    <col min="744" max="744" width="16.7265625" style="79" customWidth="1"/>
    <col min="745" max="745" width="16.453125" style="79" bestFit="1" customWidth="1"/>
    <col min="746" max="993" width="9.453125" style="79"/>
    <col min="994" max="994" width="9.1796875" style="79" customWidth="1"/>
    <col min="995" max="995" width="12.7265625" style="79" customWidth="1"/>
    <col min="996" max="996" width="56.453125" style="79" customWidth="1"/>
    <col min="997" max="997" width="7.1796875" style="79" customWidth="1"/>
    <col min="998" max="998" width="10.7265625" style="79" customWidth="1"/>
    <col min="999" max="999" width="14.453125" style="79" customWidth="1"/>
    <col min="1000" max="1000" width="16.7265625" style="79" customWidth="1"/>
    <col min="1001" max="1001" width="16.453125" style="79" bestFit="1" customWidth="1"/>
    <col min="1002" max="1249" width="9.453125" style="79"/>
    <col min="1250" max="1250" width="9.1796875" style="79" customWidth="1"/>
    <col min="1251" max="1251" width="12.7265625" style="79" customWidth="1"/>
    <col min="1252" max="1252" width="56.453125" style="79" customWidth="1"/>
    <col min="1253" max="1253" width="7.1796875" style="79" customWidth="1"/>
    <col min="1254" max="1254" width="10.7265625" style="79" customWidth="1"/>
    <col min="1255" max="1255" width="14.453125" style="79" customWidth="1"/>
    <col min="1256" max="1256" width="16.7265625" style="79" customWidth="1"/>
    <col min="1257" max="1257" width="16.453125" style="79" bestFit="1" customWidth="1"/>
    <col min="1258" max="1505" width="9.453125" style="79"/>
    <col min="1506" max="1506" width="9.1796875" style="79" customWidth="1"/>
    <col min="1507" max="1507" width="12.7265625" style="79" customWidth="1"/>
    <col min="1508" max="1508" width="56.453125" style="79" customWidth="1"/>
    <col min="1509" max="1509" width="7.1796875" style="79" customWidth="1"/>
    <col min="1510" max="1510" width="10.7265625" style="79" customWidth="1"/>
    <col min="1511" max="1511" width="14.453125" style="79" customWidth="1"/>
    <col min="1512" max="1512" width="16.7265625" style="79" customWidth="1"/>
    <col min="1513" max="1513" width="16.453125" style="79" bestFit="1" customWidth="1"/>
    <col min="1514" max="1761" width="9.453125" style="79"/>
    <col min="1762" max="1762" width="9.1796875" style="79" customWidth="1"/>
    <col min="1763" max="1763" width="12.7265625" style="79" customWidth="1"/>
    <col min="1764" max="1764" width="56.453125" style="79" customWidth="1"/>
    <col min="1765" max="1765" width="7.1796875" style="79" customWidth="1"/>
    <col min="1766" max="1766" width="10.7265625" style="79" customWidth="1"/>
    <col min="1767" max="1767" width="14.453125" style="79" customWidth="1"/>
    <col min="1768" max="1768" width="16.7265625" style="79" customWidth="1"/>
    <col min="1769" max="1769" width="16.453125" style="79" bestFit="1" customWidth="1"/>
    <col min="1770" max="2017" width="9.453125" style="79"/>
    <col min="2018" max="2018" width="9.1796875" style="79" customWidth="1"/>
    <col min="2019" max="2019" width="12.7265625" style="79" customWidth="1"/>
    <col min="2020" max="2020" width="56.453125" style="79" customWidth="1"/>
    <col min="2021" max="2021" width="7.1796875" style="79" customWidth="1"/>
    <col min="2022" max="2022" width="10.7265625" style="79" customWidth="1"/>
    <col min="2023" max="2023" width="14.453125" style="79" customWidth="1"/>
    <col min="2024" max="2024" width="16.7265625" style="79" customWidth="1"/>
    <col min="2025" max="2025" width="16.453125" style="79" bestFit="1" customWidth="1"/>
    <col min="2026" max="2273" width="9.453125" style="79"/>
    <col min="2274" max="2274" width="9.1796875" style="79" customWidth="1"/>
    <col min="2275" max="2275" width="12.7265625" style="79" customWidth="1"/>
    <col min="2276" max="2276" width="56.453125" style="79" customWidth="1"/>
    <col min="2277" max="2277" width="7.1796875" style="79" customWidth="1"/>
    <col min="2278" max="2278" width="10.7265625" style="79" customWidth="1"/>
    <col min="2279" max="2279" width="14.453125" style="79" customWidth="1"/>
    <col min="2280" max="2280" width="16.7265625" style="79" customWidth="1"/>
    <col min="2281" max="2281" width="16.453125" style="79" bestFit="1" customWidth="1"/>
    <col min="2282" max="2529" width="9.453125" style="79"/>
    <col min="2530" max="2530" width="9.1796875" style="79" customWidth="1"/>
    <col min="2531" max="2531" width="12.7265625" style="79" customWidth="1"/>
    <col min="2532" max="2532" width="56.453125" style="79" customWidth="1"/>
    <col min="2533" max="2533" width="7.1796875" style="79" customWidth="1"/>
    <col min="2534" max="2534" width="10.7265625" style="79" customWidth="1"/>
    <col min="2535" max="2535" width="14.453125" style="79" customWidth="1"/>
    <col min="2536" max="2536" width="16.7265625" style="79" customWidth="1"/>
    <col min="2537" max="2537" width="16.453125" style="79" bestFit="1" customWidth="1"/>
    <col min="2538" max="2785" width="9.453125" style="79"/>
    <col min="2786" max="2786" width="9.1796875" style="79" customWidth="1"/>
    <col min="2787" max="2787" width="12.7265625" style="79" customWidth="1"/>
    <col min="2788" max="2788" width="56.453125" style="79" customWidth="1"/>
    <col min="2789" max="2789" width="7.1796875" style="79" customWidth="1"/>
    <col min="2790" max="2790" width="10.7265625" style="79" customWidth="1"/>
    <col min="2791" max="2791" width="14.453125" style="79" customWidth="1"/>
    <col min="2792" max="2792" width="16.7265625" style="79" customWidth="1"/>
    <col min="2793" max="2793" width="16.453125" style="79" bestFit="1" customWidth="1"/>
    <col min="2794" max="3041" width="9.453125" style="79"/>
    <col min="3042" max="3042" width="9.1796875" style="79" customWidth="1"/>
    <col min="3043" max="3043" width="12.7265625" style="79" customWidth="1"/>
    <col min="3044" max="3044" width="56.453125" style="79" customWidth="1"/>
    <col min="3045" max="3045" width="7.1796875" style="79" customWidth="1"/>
    <col min="3046" max="3046" width="10.7265625" style="79" customWidth="1"/>
    <col min="3047" max="3047" width="14.453125" style="79" customWidth="1"/>
    <col min="3048" max="3048" width="16.7265625" style="79" customWidth="1"/>
    <col min="3049" max="3049" width="16.453125" style="79" bestFit="1" customWidth="1"/>
    <col min="3050" max="3297" width="9.453125" style="79"/>
    <col min="3298" max="3298" width="9.1796875" style="79" customWidth="1"/>
    <col min="3299" max="3299" width="12.7265625" style="79" customWidth="1"/>
    <col min="3300" max="3300" width="56.453125" style="79" customWidth="1"/>
    <col min="3301" max="3301" width="7.1796875" style="79" customWidth="1"/>
    <col min="3302" max="3302" width="10.7265625" style="79" customWidth="1"/>
    <col min="3303" max="3303" width="14.453125" style="79" customWidth="1"/>
    <col min="3304" max="3304" width="16.7265625" style="79" customWidth="1"/>
    <col min="3305" max="3305" width="16.453125" style="79" bestFit="1" customWidth="1"/>
    <col min="3306" max="3553" width="9.453125" style="79"/>
    <col min="3554" max="3554" width="9.1796875" style="79" customWidth="1"/>
    <col min="3555" max="3555" width="12.7265625" style="79" customWidth="1"/>
    <col min="3556" max="3556" width="56.453125" style="79" customWidth="1"/>
    <col min="3557" max="3557" width="7.1796875" style="79" customWidth="1"/>
    <col min="3558" max="3558" width="10.7265625" style="79" customWidth="1"/>
    <col min="3559" max="3559" width="14.453125" style="79" customWidth="1"/>
    <col min="3560" max="3560" width="16.7265625" style="79" customWidth="1"/>
    <col min="3561" max="3561" width="16.453125" style="79" bestFit="1" customWidth="1"/>
    <col min="3562" max="3809" width="9.453125" style="79"/>
    <col min="3810" max="3810" width="9.1796875" style="79" customWidth="1"/>
    <col min="3811" max="3811" width="12.7265625" style="79" customWidth="1"/>
    <col min="3812" max="3812" width="56.453125" style="79" customWidth="1"/>
    <col min="3813" max="3813" width="7.1796875" style="79" customWidth="1"/>
    <col min="3814" max="3814" width="10.7265625" style="79" customWidth="1"/>
    <col min="3815" max="3815" width="14.453125" style="79" customWidth="1"/>
    <col min="3816" max="3816" width="16.7265625" style="79" customWidth="1"/>
    <col min="3817" max="3817" width="16.453125" style="79" bestFit="1" customWidth="1"/>
    <col min="3818" max="4065" width="9.453125" style="79"/>
    <col min="4066" max="4066" width="9.1796875" style="79" customWidth="1"/>
    <col min="4067" max="4067" width="12.7265625" style="79" customWidth="1"/>
    <col min="4068" max="4068" width="56.453125" style="79" customWidth="1"/>
    <col min="4069" max="4069" width="7.1796875" style="79" customWidth="1"/>
    <col min="4070" max="4070" width="10.7265625" style="79" customWidth="1"/>
    <col min="4071" max="4071" width="14.453125" style="79" customWidth="1"/>
    <col min="4072" max="4072" width="16.7265625" style="79" customWidth="1"/>
    <col min="4073" max="4073" width="16.453125" style="79" bestFit="1" customWidth="1"/>
    <col min="4074" max="4321" width="9.453125" style="79"/>
    <col min="4322" max="4322" width="9.1796875" style="79" customWidth="1"/>
    <col min="4323" max="4323" width="12.7265625" style="79" customWidth="1"/>
    <col min="4324" max="4324" width="56.453125" style="79" customWidth="1"/>
    <col min="4325" max="4325" width="7.1796875" style="79" customWidth="1"/>
    <col min="4326" max="4326" width="10.7265625" style="79" customWidth="1"/>
    <col min="4327" max="4327" width="14.453125" style="79" customWidth="1"/>
    <col min="4328" max="4328" width="16.7265625" style="79" customWidth="1"/>
    <col min="4329" max="4329" width="16.453125" style="79" bestFit="1" customWidth="1"/>
    <col min="4330" max="4577" width="9.453125" style="79"/>
    <col min="4578" max="4578" width="9.1796875" style="79" customWidth="1"/>
    <col min="4579" max="4579" width="12.7265625" style="79" customWidth="1"/>
    <col min="4580" max="4580" width="56.453125" style="79" customWidth="1"/>
    <col min="4581" max="4581" width="7.1796875" style="79" customWidth="1"/>
    <col min="4582" max="4582" width="10.7265625" style="79" customWidth="1"/>
    <col min="4583" max="4583" width="14.453125" style="79" customWidth="1"/>
    <col min="4584" max="4584" width="16.7265625" style="79" customWidth="1"/>
    <col min="4585" max="4585" width="16.453125" style="79" bestFit="1" customWidth="1"/>
    <col min="4586" max="4833" width="9.453125" style="79"/>
    <col min="4834" max="4834" width="9.1796875" style="79" customWidth="1"/>
    <col min="4835" max="4835" width="12.7265625" style="79" customWidth="1"/>
    <col min="4836" max="4836" width="56.453125" style="79" customWidth="1"/>
    <col min="4837" max="4837" width="7.1796875" style="79" customWidth="1"/>
    <col min="4838" max="4838" width="10.7265625" style="79" customWidth="1"/>
    <col min="4839" max="4839" width="14.453125" style="79" customWidth="1"/>
    <col min="4840" max="4840" width="16.7265625" style="79" customWidth="1"/>
    <col min="4841" max="4841" width="16.453125" style="79" bestFit="1" customWidth="1"/>
    <col min="4842" max="5089" width="9.453125" style="79"/>
    <col min="5090" max="5090" width="9.1796875" style="79" customWidth="1"/>
    <col min="5091" max="5091" width="12.7265625" style="79" customWidth="1"/>
    <col min="5092" max="5092" width="56.453125" style="79" customWidth="1"/>
    <col min="5093" max="5093" width="7.1796875" style="79" customWidth="1"/>
    <col min="5094" max="5094" width="10.7265625" style="79" customWidth="1"/>
    <col min="5095" max="5095" width="14.453125" style="79" customWidth="1"/>
    <col min="5096" max="5096" width="16.7265625" style="79" customWidth="1"/>
    <col min="5097" max="5097" width="16.453125" style="79" bestFit="1" customWidth="1"/>
    <col min="5098" max="5345" width="9.453125" style="79"/>
    <col min="5346" max="5346" width="9.1796875" style="79" customWidth="1"/>
    <col min="5347" max="5347" width="12.7265625" style="79" customWidth="1"/>
    <col min="5348" max="5348" width="56.453125" style="79" customWidth="1"/>
    <col min="5349" max="5349" width="7.1796875" style="79" customWidth="1"/>
    <col min="5350" max="5350" width="10.7265625" style="79" customWidth="1"/>
    <col min="5351" max="5351" width="14.453125" style="79" customWidth="1"/>
    <col min="5352" max="5352" width="16.7265625" style="79" customWidth="1"/>
    <col min="5353" max="5353" width="16.453125" style="79" bestFit="1" customWidth="1"/>
    <col min="5354" max="5601" width="9.453125" style="79"/>
    <col min="5602" max="5602" width="9.1796875" style="79" customWidth="1"/>
    <col min="5603" max="5603" width="12.7265625" style="79" customWidth="1"/>
    <col min="5604" max="5604" width="56.453125" style="79" customWidth="1"/>
    <col min="5605" max="5605" width="7.1796875" style="79" customWidth="1"/>
    <col min="5606" max="5606" width="10.7265625" style="79" customWidth="1"/>
    <col min="5607" max="5607" width="14.453125" style="79" customWidth="1"/>
    <col min="5608" max="5608" width="16.7265625" style="79" customWidth="1"/>
    <col min="5609" max="5609" width="16.453125" style="79" bestFit="1" customWidth="1"/>
    <col min="5610" max="5857" width="9.453125" style="79"/>
    <col min="5858" max="5858" width="9.1796875" style="79" customWidth="1"/>
    <col min="5859" max="5859" width="12.7265625" style="79" customWidth="1"/>
    <col min="5860" max="5860" width="56.453125" style="79" customWidth="1"/>
    <col min="5861" max="5861" width="7.1796875" style="79" customWidth="1"/>
    <col min="5862" max="5862" width="10.7265625" style="79" customWidth="1"/>
    <col min="5863" max="5863" width="14.453125" style="79" customWidth="1"/>
    <col min="5864" max="5864" width="16.7265625" style="79" customWidth="1"/>
    <col min="5865" max="5865" width="16.453125" style="79" bestFit="1" customWidth="1"/>
    <col min="5866" max="6113" width="9.453125" style="79"/>
    <col min="6114" max="6114" width="9.1796875" style="79" customWidth="1"/>
    <col min="6115" max="6115" width="12.7265625" style="79" customWidth="1"/>
    <col min="6116" max="6116" width="56.453125" style="79" customWidth="1"/>
    <col min="6117" max="6117" width="7.1796875" style="79" customWidth="1"/>
    <col min="6118" max="6118" width="10.7265625" style="79" customWidth="1"/>
    <col min="6119" max="6119" width="14.453125" style="79" customWidth="1"/>
    <col min="6120" max="6120" width="16.7265625" style="79" customWidth="1"/>
    <col min="6121" max="6121" width="16.453125" style="79" bestFit="1" customWidth="1"/>
    <col min="6122" max="6369" width="9.453125" style="79"/>
    <col min="6370" max="6370" width="9.1796875" style="79" customWidth="1"/>
    <col min="6371" max="6371" width="12.7265625" style="79" customWidth="1"/>
    <col min="6372" max="6372" width="56.453125" style="79" customWidth="1"/>
    <col min="6373" max="6373" width="7.1796875" style="79" customWidth="1"/>
    <col min="6374" max="6374" width="10.7265625" style="79" customWidth="1"/>
    <col min="6375" max="6375" width="14.453125" style="79" customWidth="1"/>
    <col min="6376" max="6376" width="16.7265625" style="79" customWidth="1"/>
    <col min="6377" max="6377" width="16.453125" style="79" bestFit="1" customWidth="1"/>
    <col min="6378" max="6625" width="9.453125" style="79"/>
    <col min="6626" max="6626" width="9.1796875" style="79" customWidth="1"/>
    <col min="6627" max="6627" width="12.7265625" style="79" customWidth="1"/>
    <col min="6628" max="6628" width="56.453125" style="79" customWidth="1"/>
    <col min="6629" max="6629" width="7.1796875" style="79" customWidth="1"/>
    <col min="6630" max="6630" width="10.7265625" style="79" customWidth="1"/>
    <col min="6631" max="6631" width="14.453125" style="79" customWidth="1"/>
    <col min="6632" max="6632" width="16.7265625" style="79" customWidth="1"/>
    <col min="6633" max="6633" width="16.453125" style="79" bestFit="1" customWidth="1"/>
    <col min="6634" max="6881" width="9.453125" style="79"/>
    <col min="6882" max="6882" width="9.1796875" style="79" customWidth="1"/>
    <col min="6883" max="6883" width="12.7265625" style="79" customWidth="1"/>
    <col min="6884" max="6884" width="56.453125" style="79" customWidth="1"/>
    <col min="6885" max="6885" width="7.1796875" style="79" customWidth="1"/>
    <col min="6886" max="6886" width="10.7265625" style="79" customWidth="1"/>
    <col min="6887" max="6887" width="14.453125" style="79" customWidth="1"/>
    <col min="6888" max="6888" width="16.7265625" style="79" customWidth="1"/>
    <col min="6889" max="6889" width="16.453125" style="79" bestFit="1" customWidth="1"/>
    <col min="6890" max="7137" width="9.453125" style="79"/>
    <col min="7138" max="7138" width="9.1796875" style="79" customWidth="1"/>
    <col min="7139" max="7139" width="12.7265625" style="79" customWidth="1"/>
    <col min="7140" max="7140" width="56.453125" style="79" customWidth="1"/>
    <col min="7141" max="7141" width="7.1796875" style="79" customWidth="1"/>
    <col min="7142" max="7142" width="10.7265625" style="79" customWidth="1"/>
    <col min="7143" max="7143" width="14.453125" style="79" customWidth="1"/>
    <col min="7144" max="7144" width="16.7265625" style="79" customWidth="1"/>
    <col min="7145" max="7145" width="16.453125" style="79" bestFit="1" customWidth="1"/>
    <col min="7146" max="7393" width="9.453125" style="79"/>
    <col min="7394" max="7394" width="9.1796875" style="79" customWidth="1"/>
    <col min="7395" max="7395" width="12.7265625" style="79" customWidth="1"/>
    <col min="7396" max="7396" width="56.453125" style="79" customWidth="1"/>
    <col min="7397" max="7397" width="7.1796875" style="79" customWidth="1"/>
    <col min="7398" max="7398" width="10.7265625" style="79" customWidth="1"/>
    <col min="7399" max="7399" width="14.453125" style="79" customWidth="1"/>
    <col min="7400" max="7400" width="16.7265625" style="79" customWidth="1"/>
    <col min="7401" max="7401" width="16.453125" style="79" bestFit="1" customWidth="1"/>
    <col min="7402" max="7649" width="9.453125" style="79"/>
    <col min="7650" max="7650" width="9.1796875" style="79" customWidth="1"/>
    <col min="7651" max="7651" width="12.7265625" style="79" customWidth="1"/>
    <col min="7652" max="7652" width="56.453125" style="79" customWidth="1"/>
    <col min="7653" max="7653" width="7.1796875" style="79" customWidth="1"/>
    <col min="7654" max="7654" width="10.7265625" style="79" customWidth="1"/>
    <col min="7655" max="7655" width="14.453125" style="79" customWidth="1"/>
    <col min="7656" max="7656" width="16.7265625" style="79" customWidth="1"/>
    <col min="7657" max="7657" width="16.453125" style="79" bestFit="1" customWidth="1"/>
    <col min="7658" max="7905" width="9.453125" style="79"/>
    <col min="7906" max="7906" width="9.1796875" style="79" customWidth="1"/>
    <col min="7907" max="7907" width="12.7265625" style="79" customWidth="1"/>
    <col min="7908" max="7908" width="56.453125" style="79" customWidth="1"/>
    <col min="7909" max="7909" width="7.1796875" style="79" customWidth="1"/>
    <col min="7910" max="7910" width="10.7265625" style="79" customWidth="1"/>
    <col min="7911" max="7911" width="14.453125" style="79" customWidth="1"/>
    <col min="7912" max="7912" width="16.7265625" style="79" customWidth="1"/>
    <col min="7913" max="7913" width="16.453125" style="79" bestFit="1" customWidth="1"/>
    <col min="7914" max="8161" width="9.453125" style="79"/>
    <col min="8162" max="8162" width="9.1796875" style="79" customWidth="1"/>
    <col min="8163" max="8163" width="12.7265625" style="79" customWidth="1"/>
    <col min="8164" max="8164" width="56.453125" style="79" customWidth="1"/>
    <col min="8165" max="8165" width="7.1796875" style="79" customWidth="1"/>
    <col min="8166" max="8166" width="10.7265625" style="79" customWidth="1"/>
    <col min="8167" max="8167" width="14.453125" style="79" customWidth="1"/>
    <col min="8168" max="8168" width="16.7265625" style="79" customWidth="1"/>
    <col min="8169" max="8169" width="16.453125" style="79" bestFit="1" customWidth="1"/>
    <col min="8170" max="8417" width="9.453125" style="79"/>
    <col min="8418" max="8418" width="9.1796875" style="79" customWidth="1"/>
    <col min="8419" max="8419" width="12.7265625" style="79" customWidth="1"/>
    <col min="8420" max="8420" width="56.453125" style="79" customWidth="1"/>
    <col min="8421" max="8421" width="7.1796875" style="79" customWidth="1"/>
    <col min="8422" max="8422" width="10.7265625" style="79" customWidth="1"/>
    <col min="8423" max="8423" width="14.453125" style="79" customWidth="1"/>
    <col min="8424" max="8424" width="16.7265625" style="79" customWidth="1"/>
    <col min="8425" max="8425" width="16.453125" style="79" bestFit="1" customWidth="1"/>
    <col min="8426" max="8673" width="9.453125" style="79"/>
    <col min="8674" max="8674" width="9.1796875" style="79" customWidth="1"/>
    <col min="8675" max="8675" width="12.7265625" style="79" customWidth="1"/>
    <col min="8676" max="8676" width="56.453125" style="79" customWidth="1"/>
    <col min="8677" max="8677" width="7.1796875" style="79" customWidth="1"/>
    <col min="8678" max="8678" width="10.7265625" style="79" customWidth="1"/>
    <col min="8679" max="8679" width="14.453125" style="79" customWidth="1"/>
    <col min="8680" max="8680" width="16.7265625" style="79" customWidth="1"/>
    <col min="8681" max="8681" width="16.453125" style="79" bestFit="1" customWidth="1"/>
    <col min="8682" max="8929" width="9.453125" style="79"/>
    <col min="8930" max="8930" width="9.1796875" style="79" customWidth="1"/>
    <col min="8931" max="8931" width="12.7265625" style="79" customWidth="1"/>
    <col min="8932" max="8932" width="56.453125" style="79" customWidth="1"/>
    <col min="8933" max="8933" width="7.1796875" style="79" customWidth="1"/>
    <col min="8934" max="8934" width="10.7265625" style="79" customWidth="1"/>
    <col min="8935" max="8935" width="14.453125" style="79" customWidth="1"/>
    <col min="8936" max="8936" width="16.7265625" style="79" customWidth="1"/>
    <col min="8937" max="8937" width="16.453125" style="79" bestFit="1" customWidth="1"/>
    <col min="8938" max="9185" width="9.453125" style="79"/>
    <col min="9186" max="9186" width="9.1796875" style="79" customWidth="1"/>
    <col min="9187" max="9187" width="12.7265625" style="79" customWidth="1"/>
    <col min="9188" max="9188" width="56.453125" style="79" customWidth="1"/>
    <col min="9189" max="9189" width="7.1796875" style="79" customWidth="1"/>
    <col min="9190" max="9190" width="10.7265625" style="79" customWidth="1"/>
    <col min="9191" max="9191" width="14.453125" style="79" customWidth="1"/>
    <col min="9192" max="9192" width="16.7265625" style="79" customWidth="1"/>
    <col min="9193" max="9193" width="16.453125" style="79" bestFit="1" customWidth="1"/>
    <col min="9194" max="9441" width="9.453125" style="79"/>
    <col min="9442" max="9442" width="9.1796875" style="79" customWidth="1"/>
    <col min="9443" max="9443" width="12.7265625" style="79" customWidth="1"/>
    <col min="9444" max="9444" width="56.453125" style="79" customWidth="1"/>
    <col min="9445" max="9445" width="7.1796875" style="79" customWidth="1"/>
    <col min="9446" max="9446" width="10.7265625" style="79" customWidth="1"/>
    <col min="9447" max="9447" width="14.453125" style="79" customWidth="1"/>
    <col min="9448" max="9448" width="16.7265625" style="79" customWidth="1"/>
    <col min="9449" max="9449" width="16.453125" style="79" bestFit="1" customWidth="1"/>
    <col min="9450" max="9697" width="9.453125" style="79"/>
    <col min="9698" max="9698" width="9.1796875" style="79" customWidth="1"/>
    <col min="9699" max="9699" width="12.7265625" style="79" customWidth="1"/>
    <col min="9700" max="9700" width="56.453125" style="79" customWidth="1"/>
    <col min="9701" max="9701" width="7.1796875" style="79" customWidth="1"/>
    <col min="9702" max="9702" width="10.7265625" style="79" customWidth="1"/>
    <col min="9703" max="9703" width="14.453125" style="79" customWidth="1"/>
    <col min="9704" max="9704" width="16.7265625" style="79" customWidth="1"/>
    <col min="9705" max="9705" width="16.453125" style="79" bestFit="1" customWidth="1"/>
    <col min="9706" max="9953" width="9.453125" style="79"/>
    <col min="9954" max="9954" width="9.1796875" style="79" customWidth="1"/>
    <col min="9955" max="9955" width="12.7265625" style="79" customWidth="1"/>
    <col min="9956" max="9956" width="56.453125" style="79" customWidth="1"/>
    <col min="9957" max="9957" width="7.1796875" style="79" customWidth="1"/>
    <col min="9958" max="9958" width="10.7265625" style="79" customWidth="1"/>
    <col min="9959" max="9959" width="14.453125" style="79" customWidth="1"/>
    <col min="9960" max="9960" width="16.7265625" style="79" customWidth="1"/>
    <col min="9961" max="9961" width="16.453125" style="79" bestFit="1" customWidth="1"/>
    <col min="9962" max="10209" width="9.453125" style="79"/>
    <col min="10210" max="10210" width="9.1796875" style="79" customWidth="1"/>
    <col min="10211" max="10211" width="12.7265625" style="79" customWidth="1"/>
    <col min="10212" max="10212" width="56.453125" style="79" customWidth="1"/>
    <col min="10213" max="10213" width="7.1796875" style="79" customWidth="1"/>
    <col min="10214" max="10214" width="10.7265625" style="79" customWidth="1"/>
    <col min="10215" max="10215" width="14.453125" style="79" customWidth="1"/>
    <col min="10216" max="10216" width="16.7265625" style="79" customWidth="1"/>
    <col min="10217" max="10217" width="16.453125" style="79" bestFit="1" customWidth="1"/>
    <col min="10218" max="10465" width="9.453125" style="79"/>
    <col min="10466" max="10466" width="9.1796875" style="79" customWidth="1"/>
    <col min="10467" max="10467" width="12.7265625" style="79" customWidth="1"/>
    <col min="10468" max="10468" width="56.453125" style="79" customWidth="1"/>
    <col min="10469" max="10469" width="7.1796875" style="79" customWidth="1"/>
    <col min="10470" max="10470" width="10.7265625" style="79" customWidth="1"/>
    <col min="10471" max="10471" width="14.453125" style="79" customWidth="1"/>
    <col min="10472" max="10472" width="16.7265625" style="79" customWidth="1"/>
    <col min="10473" max="10473" width="16.453125" style="79" bestFit="1" customWidth="1"/>
    <col min="10474" max="10721" width="9.453125" style="79"/>
    <col min="10722" max="10722" width="9.1796875" style="79" customWidth="1"/>
    <col min="10723" max="10723" width="12.7265625" style="79" customWidth="1"/>
    <col min="10724" max="10724" width="56.453125" style="79" customWidth="1"/>
    <col min="10725" max="10725" width="7.1796875" style="79" customWidth="1"/>
    <col min="10726" max="10726" width="10.7265625" style="79" customWidth="1"/>
    <col min="10727" max="10727" width="14.453125" style="79" customWidth="1"/>
    <col min="10728" max="10728" width="16.7265625" style="79" customWidth="1"/>
    <col min="10729" max="10729" width="16.453125" style="79" bestFit="1" customWidth="1"/>
    <col min="10730" max="10977" width="9.453125" style="79"/>
    <col min="10978" max="10978" width="9.1796875" style="79" customWidth="1"/>
    <col min="10979" max="10979" width="12.7265625" style="79" customWidth="1"/>
    <col min="10980" max="10980" width="56.453125" style="79" customWidth="1"/>
    <col min="10981" max="10981" width="7.1796875" style="79" customWidth="1"/>
    <col min="10982" max="10982" width="10.7265625" style="79" customWidth="1"/>
    <col min="10983" max="10983" width="14.453125" style="79" customWidth="1"/>
    <col min="10984" max="10984" width="16.7265625" style="79" customWidth="1"/>
    <col min="10985" max="10985" width="16.453125" style="79" bestFit="1" customWidth="1"/>
    <col min="10986" max="11233" width="9.453125" style="79"/>
    <col min="11234" max="11234" width="9.1796875" style="79" customWidth="1"/>
    <col min="11235" max="11235" width="12.7265625" style="79" customWidth="1"/>
    <col min="11236" max="11236" width="56.453125" style="79" customWidth="1"/>
    <col min="11237" max="11237" width="7.1796875" style="79" customWidth="1"/>
    <col min="11238" max="11238" width="10.7265625" style="79" customWidth="1"/>
    <col min="11239" max="11239" width="14.453125" style="79" customWidth="1"/>
    <col min="11240" max="11240" width="16.7265625" style="79" customWidth="1"/>
    <col min="11241" max="11241" width="16.453125" style="79" bestFit="1" customWidth="1"/>
    <col min="11242" max="11489" width="9.453125" style="79"/>
    <col min="11490" max="11490" width="9.1796875" style="79" customWidth="1"/>
    <col min="11491" max="11491" width="12.7265625" style="79" customWidth="1"/>
    <col min="11492" max="11492" width="56.453125" style="79" customWidth="1"/>
    <col min="11493" max="11493" width="7.1796875" style="79" customWidth="1"/>
    <col min="11494" max="11494" width="10.7265625" style="79" customWidth="1"/>
    <col min="11495" max="11495" width="14.453125" style="79" customWidth="1"/>
    <col min="11496" max="11496" width="16.7265625" style="79" customWidth="1"/>
    <col min="11497" max="11497" width="16.453125" style="79" bestFit="1" customWidth="1"/>
    <col min="11498" max="11745" width="9.453125" style="79"/>
    <col min="11746" max="11746" width="9.1796875" style="79" customWidth="1"/>
    <col min="11747" max="11747" width="12.7265625" style="79" customWidth="1"/>
    <col min="11748" max="11748" width="56.453125" style="79" customWidth="1"/>
    <col min="11749" max="11749" width="7.1796875" style="79" customWidth="1"/>
    <col min="11750" max="11750" width="10.7265625" style="79" customWidth="1"/>
    <col min="11751" max="11751" width="14.453125" style="79" customWidth="1"/>
    <col min="11752" max="11752" width="16.7265625" style="79" customWidth="1"/>
    <col min="11753" max="11753" width="16.453125" style="79" bestFit="1" customWidth="1"/>
    <col min="11754" max="12001" width="9.453125" style="79"/>
    <col min="12002" max="12002" width="9.1796875" style="79" customWidth="1"/>
    <col min="12003" max="12003" width="12.7265625" style="79" customWidth="1"/>
    <col min="12004" max="12004" width="56.453125" style="79" customWidth="1"/>
    <col min="12005" max="12005" width="7.1796875" style="79" customWidth="1"/>
    <col min="12006" max="12006" width="10.7265625" style="79" customWidth="1"/>
    <col min="12007" max="12007" width="14.453125" style="79" customWidth="1"/>
    <col min="12008" max="12008" width="16.7265625" style="79" customWidth="1"/>
    <col min="12009" max="12009" width="16.453125" style="79" bestFit="1" customWidth="1"/>
    <col min="12010" max="12257" width="9.453125" style="79"/>
    <col min="12258" max="12258" width="9.1796875" style="79" customWidth="1"/>
    <col min="12259" max="12259" width="12.7265625" style="79" customWidth="1"/>
    <col min="12260" max="12260" width="56.453125" style="79" customWidth="1"/>
    <col min="12261" max="12261" width="7.1796875" style="79" customWidth="1"/>
    <col min="12262" max="12262" width="10.7265625" style="79" customWidth="1"/>
    <col min="12263" max="12263" width="14.453125" style="79" customWidth="1"/>
    <col min="12264" max="12264" width="16.7265625" style="79" customWidth="1"/>
    <col min="12265" max="12265" width="16.453125" style="79" bestFit="1" customWidth="1"/>
    <col min="12266" max="12513" width="9.453125" style="79"/>
    <col min="12514" max="12514" width="9.1796875" style="79" customWidth="1"/>
    <col min="12515" max="12515" width="12.7265625" style="79" customWidth="1"/>
    <col min="12516" max="12516" width="56.453125" style="79" customWidth="1"/>
    <col min="12517" max="12517" width="7.1796875" style="79" customWidth="1"/>
    <col min="12518" max="12518" width="10.7265625" style="79" customWidth="1"/>
    <col min="12519" max="12519" width="14.453125" style="79" customWidth="1"/>
    <col min="12520" max="12520" width="16.7265625" style="79" customWidth="1"/>
    <col min="12521" max="12521" width="16.453125" style="79" bestFit="1" customWidth="1"/>
    <col min="12522" max="12769" width="9.453125" style="79"/>
    <col min="12770" max="12770" width="9.1796875" style="79" customWidth="1"/>
    <col min="12771" max="12771" width="12.7265625" style="79" customWidth="1"/>
    <col min="12772" max="12772" width="56.453125" style="79" customWidth="1"/>
    <col min="12773" max="12773" width="7.1796875" style="79" customWidth="1"/>
    <col min="12774" max="12774" width="10.7265625" style="79" customWidth="1"/>
    <col min="12775" max="12775" width="14.453125" style="79" customWidth="1"/>
    <col min="12776" max="12776" width="16.7265625" style="79" customWidth="1"/>
    <col min="12777" max="12777" width="16.453125" style="79" bestFit="1" customWidth="1"/>
    <col min="12778" max="13025" width="9.453125" style="79"/>
    <col min="13026" max="13026" width="9.1796875" style="79" customWidth="1"/>
    <col min="13027" max="13027" width="12.7265625" style="79" customWidth="1"/>
    <col min="13028" max="13028" width="56.453125" style="79" customWidth="1"/>
    <col min="13029" max="13029" width="7.1796875" style="79" customWidth="1"/>
    <col min="13030" max="13030" width="10.7265625" style="79" customWidth="1"/>
    <col min="13031" max="13031" width="14.453125" style="79" customWidth="1"/>
    <col min="13032" max="13032" width="16.7265625" style="79" customWidth="1"/>
    <col min="13033" max="13033" width="16.453125" style="79" bestFit="1" customWidth="1"/>
    <col min="13034" max="13281" width="9.453125" style="79"/>
    <col min="13282" max="13282" width="9.1796875" style="79" customWidth="1"/>
    <col min="13283" max="13283" width="12.7265625" style="79" customWidth="1"/>
    <col min="13284" max="13284" width="56.453125" style="79" customWidth="1"/>
    <col min="13285" max="13285" width="7.1796875" style="79" customWidth="1"/>
    <col min="13286" max="13286" width="10.7265625" style="79" customWidth="1"/>
    <col min="13287" max="13287" width="14.453125" style="79" customWidth="1"/>
    <col min="13288" max="13288" width="16.7265625" style="79" customWidth="1"/>
    <col min="13289" max="13289" width="16.453125" style="79" bestFit="1" customWidth="1"/>
    <col min="13290" max="13537" width="9.453125" style="79"/>
    <col min="13538" max="13538" width="9.1796875" style="79" customWidth="1"/>
    <col min="13539" max="13539" width="12.7265625" style="79" customWidth="1"/>
    <col min="13540" max="13540" width="56.453125" style="79" customWidth="1"/>
    <col min="13541" max="13541" width="7.1796875" style="79" customWidth="1"/>
    <col min="13542" max="13542" width="10.7265625" style="79" customWidth="1"/>
    <col min="13543" max="13543" width="14.453125" style="79" customWidth="1"/>
    <col min="13544" max="13544" width="16.7265625" style="79" customWidth="1"/>
    <col min="13545" max="13545" width="16.453125" style="79" bestFit="1" customWidth="1"/>
    <col min="13546" max="13793" width="9.453125" style="79"/>
    <col min="13794" max="13794" width="9.1796875" style="79" customWidth="1"/>
    <col min="13795" max="13795" width="12.7265625" style="79" customWidth="1"/>
    <col min="13796" max="13796" width="56.453125" style="79" customWidth="1"/>
    <col min="13797" max="13797" width="7.1796875" style="79" customWidth="1"/>
    <col min="13798" max="13798" width="10.7265625" style="79" customWidth="1"/>
    <col min="13799" max="13799" width="14.453125" style="79" customWidth="1"/>
    <col min="13800" max="13800" width="16.7265625" style="79" customWidth="1"/>
    <col min="13801" max="13801" width="16.453125" style="79" bestFit="1" customWidth="1"/>
    <col min="13802" max="14049" width="9.453125" style="79"/>
    <col min="14050" max="14050" width="9.1796875" style="79" customWidth="1"/>
    <col min="14051" max="14051" width="12.7265625" style="79" customWidth="1"/>
    <col min="14052" max="14052" width="56.453125" style="79" customWidth="1"/>
    <col min="14053" max="14053" width="7.1796875" style="79" customWidth="1"/>
    <col min="14054" max="14054" width="10.7265625" style="79" customWidth="1"/>
    <col min="14055" max="14055" width="14.453125" style="79" customWidth="1"/>
    <col min="14056" max="14056" width="16.7265625" style="79" customWidth="1"/>
    <col min="14057" max="14057" width="16.453125" style="79" bestFit="1" customWidth="1"/>
    <col min="14058" max="14305" width="9.453125" style="79"/>
    <col min="14306" max="14306" width="9.1796875" style="79" customWidth="1"/>
    <col min="14307" max="14307" width="12.7265625" style="79" customWidth="1"/>
    <col min="14308" max="14308" width="56.453125" style="79" customWidth="1"/>
    <col min="14309" max="14309" width="7.1796875" style="79" customWidth="1"/>
    <col min="14310" max="14310" width="10.7265625" style="79" customWidth="1"/>
    <col min="14311" max="14311" width="14.453125" style="79" customWidth="1"/>
    <col min="14312" max="14312" width="16.7265625" style="79" customWidth="1"/>
    <col min="14313" max="14313" width="16.453125" style="79" bestFit="1" customWidth="1"/>
    <col min="14314" max="14561" width="9.453125" style="79"/>
    <col min="14562" max="14562" width="9.1796875" style="79" customWidth="1"/>
    <col min="14563" max="14563" width="12.7265625" style="79" customWidth="1"/>
    <col min="14564" max="14564" width="56.453125" style="79" customWidth="1"/>
    <col min="14565" max="14565" width="7.1796875" style="79" customWidth="1"/>
    <col min="14566" max="14566" width="10.7265625" style="79" customWidth="1"/>
    <col min="14567" max="14567" width="14.453125" style="79" customWidth="1"/>
    <col min="14568" max="14568" width="16.7265625" style="79" customWidth="1"/>
    <col min="14569" max="14569" width="16.453125" style="79" bestFit="1" customWidth="1"/>
    <col min="14570" max="14817" width="9.453125" style="79"/>
    <col min="14818" max="14818" width="9.1796875" style="79" customWidth="1"/>
    <col min="14819" max="14819" width="12.7265625" style="79" customWidth="1"/>
    <col min="14820" max="14820" width="56.453125" style="79" customWidth="1"/>
    <col min="14821" max="14821" width="7.1796875" style="79" customWidth="1"/>
    <col min="14822" max="14822" width="10.7265625" style="79" customWidth="1"/>
    <col min="14823" max="14823" width="14.453125" style="79" customWidth="1"/>
    <col min="14824" max="14824" width="16.7265625" style="79" customWidth="1"/>
    <col min="14825" max="14825" width="16.453125" style="79" bestFit="1" customWidth="1"/>
    <col min="14826" max="15073" width="9.453125" style="79"/>
    <col min="15074" max="15074" width="9.1796875" style="79" customWidth="1"/>
    <col min="15075" max="15075" width="12.7265625" style="79" customWidth="1"/>
    <col min="15076" max="15076" width="56.453125" style="79" customWidth="1"/>
    <col min="15077" max="15077" width="7.1796875" style="79" customWidth="1"/>
    <col min="15078" max="15078" width="10.7265625" style="79" customWidth="1"/>
    <col min="15079" max="15079" width="14.453125" style="79" customWidth="1"/>
    <col min="15080" max="15080" width="16.7265625" style="79" customWidth="1"/>
    <col min="15081" max="15081" width="16.453125" style="79" bestFit="1" customWidth="1"/>
    <col min="15082" max="15329" width="9.453125" style="79"/>
    <col min="15330" max="15330" width="9.1796875" style="79" customWidth="1"/>
    <col min="15331" max="15331" width="12.7265625" style="79" customWidth="1"/>
    <col min="15332" max="15332" width="56.453125" style="79" customWidth="1"/>
    <col min="15333" max="15333" width="7.1796875" style="79" customWidth="1"/>
    <col min="15334" max="15334" width="10.7265625" style="79" customWidth="1"/>
    <col min="15335" max="15335" width="14.453125" style="79" customWidth="1"/>
    <col min="15336" max="15336" width="16.7265625" style="79" customWidth="1"/>
    <col min="15337" max="15337" width="16.453125" style="79" bestFit="1" customWidth="1"/>
    <col min="15338" max="15585" width="9.453125" style="79"/>
    <col min="15586" max="15586" width="9.1796875" style="79" customWidth="1"/>
    <col min="15587" max="15587" width="12.7265625" style="79" customWidth="1"/>
    <col min="15588" max="15588" width="56.453125" style="79" customWidth="1"/>
    <col min="15589" max="15589" width="7.1796875" style="79" customWidth="1"/>
    <col min="15590" max="15590" width="10.7265625" style="79" customWidth="1"/>
    <col min="15591" max="15591" width="14.453125" style="79" customWidth="1"/>
    <col min="15592" max="15592" width="16.7265625" style="79" customWidth="1"/>
    <col min="15593" max="15593" width="16.453125" style="79" bestFit="1" customWidth="1"/>
    <col min="15594" max="15841" width="9.453125" style="79"/>
    <col min="15842" max="15842" width="9.1796875" style="79" customWidth="1"/>
    <col min="15843" max="15843" width="12.7265625" style="79" customWidth="1"/>
    <col min="15844" max="15844" width="56.453125" style="79" customWidth="1"/>
    <col min="15845" max="15845" width="7.1796875" style="79" customWidth="1"/>
    <col min="15846" max="15846" width="10.7265625" style="79" customWidth="1"/>
    <col min="15847" max="15847" width="14.453125" style="79" customWidth="1"/>
    <col min="15848" max="15848" width="16.7265625" style="79" customWidth="1"/>
    <col min="15849" max="15849" width="16.453125" style="79" bestFit="1" customWidth="1"/>
    <col min="15850" max="16097" width="9.453125" style="79"/>
    <col min="16098" max="16098" width="9.1796875" style="79" customWidth="1"/>
    <col min="16099" max="16099" width="12.7265625" style="79" customWidth="1"/>
    <col min="16100" max="16100" width="56.453125" style="79" customWidth="1"/>
    <col min="16101" max="16101" width="7.1796875" style="79" customWidth="1"/>
    <col min="16102" max="16102" width="10.7265625" style="79" customWidth="1"/>
    <col min="16103" max="16103" width="14.453125" style="79" customWidth="1"/>
    <col min="16104" max="16104" width="16.7265625" style="79" customWidth="1"/>
    <col min="16105" max="16105" width="16.453125" style="79" bestFit="1" customWidth="1"/>
    <col min="16106" max="16384" width="9.453125" style="79"/>
  </cols>
  <sheetData>
    <row r="1" spans="2:7" ht="13.5" thickBot="1"/>
    <row r="2" spans="2:7" ht="20.149999999999999" customHeight="1">
      <c r="B2" s="1037" t="s">
        <v>921</v>
      </c>
      <c r="C2" s="1038"/>
      <c r="D2" s="1038"/>
      <c r="E2" s="1038"/>
      <c r="F2" s="1038"/>
      <c r="G2" s="1038"/>
    </row>
    <row r="3" spans="2:7" ht="29.25" customHeight="1">
      <c r="B3" s="1027" t="s">
        <v>1957</v>
      </c>
      <c r="C3" s="1027"/>
      <c r="D3" s="1027"/>
      <c r="E3" s="1027"/>
      <c r="F3" s="1027"/>
      <c r="G3" s="1027"/>
    </row>
    <row r="4" spans="2:7" ht="20.149999999999999" customHeight="1">
      <c r="B4" s="81" t="s">
        <v>1223</v>
      </c>
      <c r="C4" s="82" t="s">
        <v>1727</v>
      </c>
      <c r="F4" s="83"/>
      <c r="G4" s="83"/>
    </row>
    <row r="5" spans="2:7" ht="20.149999999999999" customHeight="1">
      <c r="B5" s="85" t="s">
        <v>1224</v>
      </c>
      <c r="F5" s="83"/>
      <c r="G5" s="83"/>
    </row>
    <row r="6" spans="2:7" ht="13.4" customHeight="1" thickBot="1">
      <c r="B6" s="86"/>
      <c r="C6" s="87"/>
      <c r="D6" s="88"/>
      <c r="E6" s="88"/>
      <c r="F6" s="89"/>
      <c r="G6" s="89"/>
    </row>
    <row r="7" spans="2:7">
      <c r="B7" s="91" t="s">
        <v>1225</v>
      </c>
      <c r="C7" s="92" t="s">
        <v>1226</v>
      </c>
      <c r="D7" s="92" t="s">
        <v>2</v>
      </c>
      <c r="E7" s="93" t="s">
        <v>3</v>
      </c>
      <c r="F7" s="94" t="s">
        <v>1227</v>
      </c>
      <c r="G7" s="988" t="s">
        <v>1228</v>
      </c>
    </row>
    <row r="8" spans="2:7">
      <c r="B8" s="95"/>
      <c r="C8" s="96"/>
      <c r="D8" s="97"/>
      <c r="E8" s="98"/>
      <c r="F8" s="99" t="s">
        <v>217</v>
      </c>
      <c r="G8" s="100" t="s">
        <v>217</v>
      </c>
    </row>
    <row r="9" spans="2:7">
      <c r="B9" s="101"/>
      <c r="C9" s="102"/>
      <c r="D9" s="103"/>
      <c r="E9" s="103"/>
      <c r="F9" s="104"/>
      <c r="G9" s="105"/>
    </row>
    <row r="10" spans="2:7">
      <c r="B10" s="106"/>
      <c r="C10" s="107" t="s">
        <v>1229</v>
      </c>
      <c r="D10" s="108"/>
      <c r="E10" s="108"/>
      <c r="F10" s="109"/>
      <c r="G10" s="110"/>
    </row>
    <row r="11" spans="2:7">
      <c r="B11" s="106"/>
      <c r="C11" s="111"/>
      <c r="D11" s="108"/>
      <c r="E11" s="108"/>
      <c r="F11" s="109"/>
      <c r="G11" s="110"/>
    </row>
    <row r="12" spans="2:7">
      <c r="B12" s="112" t="s">
        <v>1230</v>
      </c>
      <c r="C12" s="113" t="s">
        <v>1231</v>
      </c>
      <c r="D12" s="108" t="s">
        <v>769</v>
      </c>
      <c r="E12" s="114">
        <v>1</v>
      </c>
      <c r="F12" s="157"/>
      <c r="G12" s="115">
        <f t="shared" ref="G12:G24" si="0">E12*F12</f>
        <v>0</v>
      </c>
    </row>
    <row r="13" spans="2:7">
      <c r="B13" s="112"/>
      <c r="C13" s="113"/>
      <c r="D13" s="108"/>
      <c r="E13" s="114"/>
      <c r="F13" s="157"/>
      <c r="G13" s="115"/>
    </row>
    <row r="14" spans="2:7">
      <c r="B14" s="112" t="s">
        <v>1232</v>
      </c>
      <c r="C14" s="113" t="s">
        <v>1233</v>
      </c>
      <c r="D14" s="108" t="s">
        <v>769</v>
      </c>
      <c r="E14" s="114">
        <v>1</v>
      </c>
      <c r="F14" s="157"/>
      <c r="G14" s="115">
        <f t="shared" si="0"/>
        <v>0</v>
      </c>
    </row>
    <row r="15" spans="2:7">
      <c r="B15" s="112"/>
      <c r="C15" s="111"/>
      <c r="D15" s="108"/>
      <c r="E15" s="114"/>
      <c r="F15" s="157"/>
      <c r="G15" s="115"/>
    </row>
    <row r="16" spans="2:7" ht="26">
      <c r="B16" s="112" t="s">
        <v>1234</v>
      </c>
      <c r="C16" s="116" t="s">
        <v>1235</v>
      </c>
      <c r="D16" s="108" t="s">
        <v>769</v>
      </c>
      <c r="E16" s="114">
        <v>1</v>
      </c>
      <c r="F16" s="157"/>
      <c r="G16" s="115">
        <f t="shared" si="0"/>
        <v>0</v>
      </c>
    </row>
    <row r="17" spans="2:7">
      <c r="B17" s="112"/>
      <c r="C17" s="111"/>
      <c r="D17" s="108"/>
      <c r="E17" s="114"/>
      <c r="F17" s="157"/>
      <c r="G17" s="115"/>
    </row>
    <row r="18" spans="2:7">
      <c r="B18" s="112" t="s">
        <v>1236</v>
      </c>
      <c r="C18" s="111" t="s">
        <v>1237</v>
      </c>
      <c r="D18" s="108" t="s">
        <v>769</v>
      </c>
      <c r="E18" s="114">
        <v>1</v>
      </c>
      <c r="F18" s="157"/>
      <c r="G18" s="115">
        <f t="shared" si="0"/>
        <v>0</v>
      </c>
    </row>
    <row r="19" spans="2:7">
      <c r="B19" s="112"/>
      <c r="C19" s="111"/>
      <c r="D19" s="108"/>
      <c r="E19" s="114"/>
      <c r="F19" s="157"/>
      <c r="G19" s="115"/>
    </row>
    <row r="20" spans="2:7">
      <c r="B20" s="112" t="s">
        <v>1238</v>
      </c>
      <c r="C20" s="111" t="s">
        <v>1239</v>
      </c>
      <c r="D20" s="108" t="s">
        <v>769</v>
      </c>
      <c r="E20" s="114">
        <v>1</v>
      </c>
      <c r="F20" s="157"/>
      <c r="G20" s="115">
        <f t="shared" si="0"/>
        <v>0</v>
      </c>
    </row>
    <row r="21" spans="2:7">
      <c r="B21" s="112"/>
      <c r="C21" s="111"/>
      <c r="D21" s="108"/>
      <c r="E21" s="114"/>
      <c r="F21" s="157"/>
      <c r="G21" s="115"/>
    </row>
    <row r="22" spans="2:7">
      <c r="B22" s="117" t="s">
        <v>1240</v>
      </c>
      <c r="C22" s="118" t="s">
        <v>1241</v>
      </c>
      <c r="D22" s="119" t="s">
        <v>769</v>
      </c>
      <c r="E22" s="120">
        <v>1</v>
      </c>
      <c r="F22" s="157"/>
      <c r="G22" s="115">
        <f t="shared" si="0"/>
        <v>0</v>
      </c>
    </row>
    <row r="23" spans="2:7">
      <c r="B23" s="112"/>
      <c r="C23" s="111"/>
      <c r="D23" s="108"/>
      <c r="E23" s="114"/>
      <c r="F23" s="157"/>
      <c r="G23" s="115"/>
    </row>
    <row r="24" spans="2:7" s="123" customFormat="1" ht="14">
      <c r="B24" s="117" t="s">
        <v>1240</v>
      </c>
      <c r="C24" s="118" t="s">
        <v>770</v>
      </c>
      <c r="D24" s="121" t="s">
        <v>769</v>
      </c>
      <c r="E24" s="122">
        <v>1</v>
      </c>
      <c r="F24" s="157"/>
      <c r="G24" s="115">
        <f t="shared" si="0"/>
        <v>0</v>
      </c>
    </row>
    <row r="25" spans="2:7">
      <c r="B25" s="112"/>
      <c r="C25" s="111"/>
      <c r="D25" s="108"/>
      <c r="E25" s="114"/>
      <c r="F25" s="124"/>
      <c r="G25" s="115"/>
    </row>
    <row r="26" spans="2:7">
      <c r="B26" s="112"/>
      <c r="C26" s="125" t="s">
        <v>1360</v>
      </c>
      <c r="D26" s="108"/>
      <c r="E26" s="114"/>
      <c r="F26" s="124"/>
      <c r="G26" s="115"/>
    </row>
    <row r="27" spans="2:7">
      <c r="B27" s="112"/>
      <c r="C27" s="107"/>
      <c r="D27" s="108"/>
      <c r="E27" s="114"/>
      <c r="F27" s="124"/>
      <c r="G27" s="115"/>
    </row>
    <row r="28" spans="2:7">
      <c r="B28" s="112"/>
      <c r="C28" s="126" t="s">
        <v>1242</v>
      </c>
      <c r="D28" s="108"/>
      <c r="E28" s="114"/>
      <c r="F28" s="124"/>
      <c r="G28" s="115"/>
    </row>
    <row r="29" spans="2:7" ht="13.5">
      <c r="B29" s="112"/>
      <c r="C29" s="127"/>
      <c r="D29" s="108"/>
      <c r="E29" s="114"/>
      <c r="F29" s="128"/>
      <c r="G29" s="115"/>
    </row>
    <row r="30" spans="2:7">
      <c r="B30" s="112" t="s">
        <v>1243</v>
      </c>
      <c r="C30" s="111" t="s">
        <v>1965</v>
      </c>
      <c r="D30" s="108" t="s">
        <v>769</v>
      </c>
      <c r="E30" s="114">
        <v>1</v>
      </c>
      <c r="F30" s="128"/>
      <c r="G30" s="115">
        <f t="shared" ref="G30:G34" si="1">E30*F30</f>
        <v>0</v>
      </c>
    </row>
    <row r="31" spans="2:7">
      <c r="B31" s="112"/>
      <c r="C31" s="111"/>
      <c r="D31" s="108"/>
      <c r="E31" s="114"/>
      <c r="F31" s="128"/>
      <c r="G31" s="115"/>
    </row>
    <row r="32" spans="2:7" ht="26">
      <c r="B32" s="526" t="s">
        <v>1244</v>
      </c>
      <c r="C32" s="111" t="s">
        <v>1966</v>
      </c>
      <c r="D32" s="523" t="s">
        <v>1618</v>
      </c>
      <c r="E32" s="524">
        <v>3</v>
      </c>
      <c r="F32" s="525"/>
      <c r="G32" s="525">
        <f>E32*F32</f>
        <v>0</v>
      </c>
    </row>
    <row r="33" spans="2:7">
      <c r="B33" s="112"/>
      <c r="C33" s="111"/>
      <c r="D33" s="108"/>
      <c r="E33" s="114"/>
      <c r="F33" s="128"/>
      <c r="G33" s="115"/>
    </row>
    <row r="34" spans="2:7" ht="26">
      <c r="B34" s="129" t="s">
        <v>1359</v>
      </c>
      <c r="C34" s="130" t="s">
        <v>1967</v>
      </c>
      <c r="D34" s="108" t="s">
        <v>1618</v>
      </c>
      <c r="E34" s="114">
        <v>15</v>
      </c>
      <c r="F34" s="128"/>
      <c r="G34" s="115">
        <f t="shared" si="1"/>
        <v>0</v>
      </c>
    </row>
    <row r="35" spans="2:7">
      <c r="B35" s="129"/>
      <c r="C35" s="130"/>
      <c r="D35" s="108"/>
      <c r="E35" s="114"/>
      <c r="F35" s="128"/>
      <c r="G35" s="115"/>
    </row>
    <row r="36" spans="2:7" ht="39">
      <c r="B36" s="129" t="s">
        <v>1358</v>
      </c>
      <c r="C36" s="131" t="s">
        <v>1985</v>
      </c>
      <c r="D36" s="108" t="s">
        <v>772</v>
      </c>
      <c r="E36" s="114">
        <v>15</v>
      </c>
      <c r="F36" s="128"/>
      <c r="G36" s="115">
        <f>E36*F36</f>
        <v>0</v>
      </c>
    </row>
    <row r="37" spans="2:7" ht="10.5" customHeight="1">
      <c r="B37" s="129"/>
      <c r="C37" s="130"/>
      <c r="D37" s="108"/>
      <c r="E37" s="114"/>
      <c r="F37" s="128"/>
      <c r="G37" s="115"/>
    </row>
    <row r="38" spans="2:7" ht="31.5" customHeight="1">
      <c r="B38" s="129" t="s">
        <v>1619</v>
      </c>
      <c r="C38" s="130" t="s">
        <v>1986</v>
      </c>
      <c r="D38" s="108" t="s">
        <v>772</v>
      </c>
      <c r="E38" s="114">
        <v>15</v>
      </c>
      <c r="F38" s="128"/>
      <c r="G38" s="115">
        <f>E38*F38</f>
        <v>0</v>
      </c>
    </row>
    <row r="39" spans="2:7">
      <c r="B39" s="112"/>
      <c r="C39" s="132"/>
      <c r="D39" s="133"/>
      <c r="E39" s="134"/>
      <c r="F39" s="135"/>
      <c r="G39" s="115"/>
    </row>
    <row r="40" spans="2:7">
      <c r="B40" s="112" t="s">
        <v>1361</v>
      </c>
      <c r="C40" s="125" t="s">
        <v>1245</v>
      </c>
      <c r="D40" s="136"/>
      <c r="E40" s="137"/>
      <c r="F40" s="138"/>
      <c r="G40" s="115"/>
    </row>
    <row r="41" spans="2:7" ht="13.5">
      <c r="B41" s="112"/>
      <c r="C41" s="139"/>
      <c r="D41" s="136"/>
      <c r="E41" s="137"/>
      <c r="F41" s="138"/>
      <c r="G41" s="115"/>
    </row>
    <row r="42" spans="2:7">
      <c r="B42" s="140" t="s">
        <v>1246</v>
      </c>
      <c r="C42" s="141" t="s">
        <v>1247</v>
      </c>
      <c r="D42" s="136"/>
      <c r="E42" s="137"/>
      <c r="F42" s="138"/>
      <c r="G42" s="115"/>
    </row>
    <row r="43" spans="2:7" ht="13.5">
      <c r="B43" s="140"/>
      <c r="C43" s="139"/>
      <c r="D43" s="136"/>
      <c r="E43" s="137"/>
      <c r="F43" s="135"/>
      <c r="G43" s="115"/>
    </row>
    <row r="44" spans="2:7">
      <c r="B44" s="142" t="s">
        <v>1248</v>
      </c>
      <c r="C44" s="130" t="s">
        <v>1249</v>
      </c>
      <c r="D44" s="146" t="s">
        <v>5</v>
      </c>
      <c r="E44" s="147">
        <v>2</v>
      </c>
      <c r="F44" s="143"/>
      <c r="G44" s="115">
        <f>E44*F44</f>
        <v>0</v>
      </c>
    </row>
    <row r="45" spans="2:7">
      <c r="B45" s="142"/>
      <c r="C45" s="130"/>
      <c r="D45" s="146"/>
      <c r="E45" s="147"/>
      <c r="F45" s="145"/>
      <c r="G45" s="115"/>
    </row>
    <row r="46" spans="2:7">
      <c r="B46" s="142" t="s">
        <v>1250</v>
      </c>
      <c r="C46" s="130" t="s">
        <v>1968</v>
      </c>
      <c r="D46" s="146" t="s">
        <v>771</v>
      </c>
      <c r="E46" s="147">
        <v>200000</v>
      </c>
      <c r="F46" s="148"/>
      <c r="G46" s="115">
        <f>E46*F46</f>
        <v>0</v>
      </c>
    </row>
    <row r="47" spans="2:7">
      <c r="B47" s="142"/>
      <c r="C47" s="149"/>
      <c r="D47" s="146"/>
      <c r="E47" s="147"/>
      <c r="F47" s="148"/>
      <c r="G47" s="115"/>
    </row>
    <row r="48" spans="2:7" ht="26">
      <c r="B48" s="142" t="s">
        <v>1251</v>
      </c>
      <c r="C48" s="150" t="s">
        <v>1987</v>
      </c>
      <c r="D48" s="146"/>
      <c r="E48" s="147"/>
      <c r="F48" s="148"/>
      <c r="G48" s="115"/>
    </row>
    <row r="49" spans="2:7" ht="13.5">
      <c r="B49" s="142"/>
      <c r="C49" s="151"/>
      <c r="D49" s="146"/>
      <c r="E49" s="147"/>
      <c r="F49" s="148"/>
      <c r="G49" s="115"/>
    </row>
    <row r="50" spans="2:7" ht="26">
      <c r="B50" s="129" t="s">
        <v>1252</v>
      </c>
      <c r="C50" s="130" t="s">
        <v>1969</v>
      </c>
      <c r="D50" s="152" t="s">
        <v>587</v>
      </c>
      <c r="E50" s="147">
        <v>1</v>
      </c>
      <c r="F50" s="148"/>
      <c r="G50" s="115">
        <f>E50*F50</f>
        <v>0</v>
      </c>
    </row>
    <row r="51" spans="2:7" s="82" customFormat="1">
      <c r="B51" s="129"/>
      <c r="C51" s="130"/>
      <c r="D51" s="146"/>
      <c r="E51" s="147"/>
      <c r="F51" s="148"/>
      <c r="G51" s="115"/>
    </row>
    <row r="52" spans="2:7" ht="26">
      <c r="B52" s="129" t="s">
        <v>1253</v>
      </c>
      <c r="C52" s="130" t="s">
        <v>1970</v>
      </c>
      <c r="D52" s="146" t="s">
        <v>772</v>
      </c>
      <c r="E52" s="114">
        <v>15</v>
      </c>
      <c r="F52" s="148"/>
      <c r="G52" s="115">
        <f>E52*F52</f>
        <v>0</v>
      </c>
    </row>
    <row r="53" spans="2:7">
      <c r="B53" s="129"/>
      <c r="C53" s="130"/>
      <c r="D53" s="146"/>
      <c r="E53" s="147"/>
      <c r="F53" s="148"/>
      <c r="G53" s="115"/>
    </row>
    <row r="54" spans="2:7" ht="26">
      <c r="B54" s="129" t="s">
        <v>1254</v>
      </c>
      <c r="C54" s="130" t="s">
        <v>1991</v>
      </c>
      <c r="D54" s="152" t="s">
        <v>587</v>
      </c>
      <c r="E54" s="147">
        <v>1</v>
      </c>
      <c r="F54" s="148"/>
      <c r="G54" s="115">
        <f>E54*F54</f>
        <v>0</v>
      </c>
    </row>
    <row r="55" spans="2:7">
      <c r="B55" s="129"/>
      <c r="C55" s="130"/>
      <c r="D55" s="146"/>
      <c r="E55" s="147"/>
      <c r="F55" s="148"/>
      <c r="G55" s="115"/>
    </row>
    <row r="56" spans="2:7" ht="26">
      <c r="B56" s="129" t="s">
        <v>1255</v>
      </c>
      <c r="C56" s="130" t="s">
        <v>1992</v>
      </c>
      <c r="D56" s="146" t="s">
        <v>772</v>
      </c>
      <c r="E56" s="114">
        <v>15</v>
      </c>
      <c r="F56" s="148"/>
      <c r="G56" s="115">
        <f>E56*F56</f>
        <v>0</v>
      </c>
    </row>
    <row r="57" spans="2:7">
      <c r="B57" s="129"/>
      <c r="C57" s="130"/>
      <c r="D57" s="146"/>
      <c r="E57" s="114"/>
      <c r="F57" s="148"/>
      <c r="G57" s="115"/>
    </row>
    <row r="58" spans="2:7" ht="26">
      <c r="B58" s="153" t="s">
        <v>1256</v>
      </c>
      <c r="C58" s="130" t="s">
        <v>1623</v>
      </c>
      <c r="D58" s="152" t="s">
        <v>587</v>
      </c>
      <c r="E58" s="147">
        <v>1</v>
      </c>
      <c r="F58" s="148"/>
      <c r="G58" s="115">
        <f>E58*F58</f>
        <v>0</v>
      </c>
    </row>
    <row r="59" spans="2:7">
      <c r="B59" s="129"/>
      <c r="C59" s="130"/>
      <c r="D59" s="146"/>
      <c r="E59" s="147"/>
      <c r="F59" s="148"/>
      <c r="G59" s="115"/>
    </row>
    <row r="60" spans="2:7">
      <c r="B60" s="140" t="s">
        <v>1620</v>
      </c>
      <c r="C60" s="130" t="s">
        <v>1624</v>
      </c>
      <c r="D60" s="152" t="s">
        <v>587</v>
      </c>
      <c r="E60" s="147">
        <v>1</v>
      </c>
      <c r="F60" s="148"/>
      <c r="G60" s="115">
        <f>E60*F60</f>
        <v>0</v>
      </c>
    </row>
    <row r="61" spans="2:7">
      <c r="B61" s="142"/>
      <c r="C61" s="130"/>
      <c r="D61" s="146"/>
      <c r="E61" s="147"/>
      <c r="F61" s="148"/>
      <c r="G61" s="115"/>
    </row>
    <row r="62" spans="2:7">
      <c r="B62" s="140" t="s">
        <v>1621</v>
      </c>
      <c r="C62" s="130" t="s">
        <v>1362</v>
      </c>
      <c r="D62" s="146" t="s">
        <v>772</v>
      </c>
      <c r="E62" s="114">
        <v>15</v>
      </c>
      <c r="F62" s="148"/>
      <c r="G62" s="115">
        <f>E62*F62</f>
        <v>0</v>
      </c>
    </row>
    <row r="63" spans="2:7">
      <c r="B63" s="142"/>
      <c r="C63" s="130"/>
      <c r="D63" s="146"/>
      <c r="E63" s="147"/>
      <c r="F63" s="148"/>
      <c r="G63" s="115"/>
    </row>
    <row r="64" spans="2:7" ht="26">
      <c r="B64" s="154" t="s">
        <v>1622</v>
      </c>
      <c r="C64" s="130" t="s">
        <v>1257</v>
      </c>
      <c r="D64" s="146" t="s">
        <v>772</v>
      </c>
      <c r="E64" s="114">
        <v>15</v>
      </c>
      <c r="F64" s="148"/>
      <c r="G64" s="115">
        <f>E64*F64</f>
        <v>0</v>
      </c>
    </row>
    <row r="65" spans="2:7">
      <c r="B65" s="154"/>
      <c r="C65" s="116"/>
      <c r="D65" s="155"/>
      <c r="E65" s="156"/>
      <c r="F65" s="157"/>
      <c r="G65" s="115"/>
    </row>
    <row r="66" spans="2:7" ht="13.4" customHeight="1" thickBot="1">
      <c r="B66" s="158"/>
      <c r="C66" s="159"/>
      <c r="D66" s="160"/>
      <c r="E66" s="161"/>
      <c r="F66" s="162" t="s">
        <v>1258</v>
      </c>
      <c r="G66" s="163">
        <f>SUM(G11:G65)</f>
        <v>0</v>
      </c>
    </row>
    <row r="67" spans="2:7" ht="13.4" customHeight="1">
      <c r="B67" s="164"/>
      <c r="C67" s="165"/>
      <c r="D67" s="166"/>
      <c r="E67" s="167"/>
      <c r="F67" s="168"/>
      <c r="G67" s="169"/>
    </row>
    <row r="68" spans="2:7" ht="13.4" customHeight="1">
      <c r="B68" s="154" t="s">
        <v>1259</v>
      </c>
      <c r="C68" s="130" t="s">
        <v>1971</v>
      </c>
      <c r="D68" s="152" t="s">
        <v>772</v>
      </c>
      <c r="E68" s="114">
        <v>15</v>
      </c>
      <c r="F68" s="170"/>
      <c r="G68" s="115">
        <f t="shared" ref="G68:G90" si="2">E68*F68</f>
        <v>0</v>
      </c>
    </row>
    <row r="69" spans="2:7" s="171" customFormat="1">
      <c r="B69" s="142"/>
      <c r="C69" s="130"/>
      <c r="D69" s="146"/>
      <c r="E69" s="147"/>
      <c r="F69" s="170"/>
      <c r="G69" s="115"/>
    </row>
    <row r="70" spans="2:7">
      <c r="B70" s="154" t="s">
        <v>1260</v>
      </c>
      <c r="C70" s="130" t="s">
        <v>1993</v>
      </c>
      <c r="D70" s="152" t="s">
        <v>772</v>
      </c>
      <c r="E70" s="114">
        <v>15</v>
      </c>
      <c r="F70" s="170"/>
      <c r="G70" s="115">
        <f>E70*F70</f>
        <v>0</v>
      </c>
    </row>
    <row r="71" spans="2:7">
      <c r="B71" s="142"/>
      <c r="C71" s="130"/>
      <c r="D71" s="146"/>
      <c r="E71" s="147"/>
      <c r="F71" s="170"/>
      <c r="G71" s="115"/>
    </row>
    <row r="72" spans="2:7" ht="25" customHeight="1">
      <c r="B72" s="154" t="s">
        <v>1261</v>
      </c>
      <c r="C72" s="130" t="s">
        <v>1994</v>
      </c>
      <c r="D72" s="152" t="s">
        <v>772</v>
      </c>
      <c r="E72" s="114">
        <v>15</v>
      </c>
      <c r="F72" s="170"/>
      <c r="G72" s="115">
        <f t="shared" si="2"/>
        <v>0</v>
      </c>
    </row>
    <row r="73" spans="2:7">
      <c r="B73" s="142"/>
      <c r="C73" s="130"/>
      <c r="D73" s="146"/>
      <c r="E73" s="147"/>
      <c r="F73" s="170"/>
      <c r="G73" s="115"/>
    </row>
    <row r="74" spans="2:7">
      <c r="B74" s="142" t="s">
        <v>1363</v>
      </c>
      <c r="C74" s="172" t="s">
        <v>1262</v>
      </c>
      <c r="D74" s="152"/>
      <c r="E74" s="173"/>
      <c r="F74" s="157"/>
      <c r="G74" s="115"/>
    </row>
    <row r="75" spans="2:7" ht="13.5">
      <c r="B75" s="142"/>
      <c r="C75" s="174"/>
      <c r="D75" s="152"/>
      <c r="E75" s="173"/>
      <c r="F75" s="157"/>
      <c r="G75" s="115"/>
    </row>
    <row r="76" spans="2:7">
      <c r="B76" s="142"/>
      <c r="C76" s="177" t="s">
        <v>1263</v>
      </c>
      <c r="D76" s="152"/>
      <c r="E76" s="173"/>
      <c r="F76" s="176"/>
      <c r="G76" s="115"/>
    </row>
    <row r="77" spans="2:7" ht="13.5">
      <c r="B77" s="142"/>
      <c r="C77" s="151"/>
      <c r="D77" s="146"/>
      <c r="E77" s="147"/>
      <c r="F77" s="178"/>
      <c r="G77" s="115">
        <f t="shared" si="2"/>
        <v>0</v>
      </c>
    </row>
    <row r="78" spans="2:7" s="179" customFormat="1">
      <c r="B78" s="142" t="s">
        <v>1264</v>
      </c>
      <c r="C78" s="130" t="s">
        <v>1625</v>
      </c>
      <c r="D78" s="146" t="s">
        <v>228</v>
      </c>
      <c r="E78" s="147">
        <v>50</v>
      </c>
      <c r="F78" s="178"/>
      <c r="G78" s="115">
        <f t="shared" si="2"/>
        <v>0</v>
      </c>
    </row>
    <row r="79" spans="2:7" ht="13.5">
      <c r="B79" s="142"/>
      <c r="C79" s="151"/>
      <c r="D79" s="146"/>
      <c r="E79" s="147"/>
      <c r="F79" s="178"/>
      <c r="G79" s="115"/>
    </row>
    <row r="80" spans="2:7" ht="39">
      <c r="B80" s="142" t="s">
        <v>1265</v>
      </c>
      <c r="C80" s="130" t="s">
        <v>1364</v>
      </c>
      <c r="D80" s="146" t="s">
        <v>771</v>
      </c>
      <c r="E80" s="180">
        <v>68.900000000000006</v>
      </c>
      <c r="F80" s="157"/>
      <c r="G80" s="115">
        <f t="shared" si="2"/>
        <v>0</v>
      </c>
    </row>
    <row r="81" spans="2:7">
      <c r="B81" s="112"/>
      <c r="C81" s="130"/>
      <c r="D81" s="146"/>
      <c r="E81" s="147"/>
      <c r="F81" s="157"/>
      <c r="G81" s="115"/>
    </row>
    <row r="82" spans="2:7" ht="26.15" customHeight="1">
      <c r="B82" s="112" t="s">
        <v>1266</v>
      </c>
      <c r="C82" s="130" t="s">
        <v>1972</v>
      </c>
      <c r="D82" s="146" t="s">
        <v>587</v>
      </c>
      <c r="E82" s="147">
        <v>1</v>
      </c>
      <c r="F82" s="157"/>
      <c r="G82" s="115">
        <f t="shared" si="2"/>
        <v>0</v>
      </c>
    </row>
    <row r="83" spans="2:7">
      <c r="B83" s="106"/>
      <c r="C83" s="130"/>
      <c r="D83" s="146"/>
      <c r="E83" s="147"/>
      <c r="F83" s="157"/>
      <c r="G83" s="115"/>
    </row>
    <row r="84" spans="2:7" ht="117">
      <c r="B84" s="142" t="s">
        <v>1267</v>
      </c>
      <c r="C84" s="130" t="s">
        <v>1268</v>
      </c>
      <c r="D84" s="136" t="s">
        <v>587</v>
      </c>
      <c r="E84" s="137">
        <v>1</v>
      </c>
      <c r="F84" s="124"/>
      <c r="G84" s="115">
        <f t="shared" si="2"/>
        <v>0</v>
      </c>
    </row>
    <row r="85" spans="2:7">
      <c r="B85" s="142"/>
      <c r="C85" s="111"/>
      <c r="D85" s="108"/>
      <c r="E85" s="181"/>
      <c r="F85" s="124"/>
      <c r="G85" s="115"/>
    </row>
    <row r="86" spans="2:7">
      <c r="B86" s="142"/>
      <c r="C86" s="126" t="s">
        <v>1269</v>
      </c>
      <c r="D86" s="108"/>
      <c r="E86" s="181"/>
      <c r="F86" s="124"/>
      <c r="G86" s="115"/>
    </row>
    <row r="87" spans="2:7" ht="13.5">
      <c r="B87" s="142"/>
      <c r="C87" s="127"/>
      <c r="D87" s="108"/>
      <c r="E87" s="181"/>
      <c r="F87" s="124"/>
      <c r="G87" s="115"/>
    </row>
    <row r="88" spans="2:7">
      <c r="B88" s="142" t="s">
        <v>1270</v>
      </c>
      <c r="C88" s="116" t="s">
        <v>1271</v>
      </c>
      <c r="D88" s="155" t="s">
        <v>5</v>
      </c>
      <c r="E88" s="156">
        <v>2</v>
      </c>
      <c r="F88" s="157"/>
      <c r="G88" s="115">
        <f t="shared" si="2"/>
        <v>0</v>
      </c>
    </row>
    <row r="89" spans="2:7">
      <c r="B89" s="142"/>
      <c r="C89" s="116"/>
      <c r="D89" s="155"/>
      <c r="E89" s="182"/>
      <c r="F89" s="157"/>
      <c r="G89" s="115"/>
    </row>
    <row r="90" spans="2:7" ht="26">
      <c r="B90" s="154" t="s">
        <v>1272</v>
      </c>
      <c r="C90" s="183" t="s">
        <v>1973</v>
      </c>
      <c r="D90" s="184" t="s">
        <v>772</v>
      </c>
      <c r="E90" s="114">
        <v>15</v>
      </c>
      <c r="F90" s="185"/>
      <c r="G90" s="115">
        <f t="shared" si="2"/>
        <v>0</v>
      </c>
    </row>
    <row r="91" spans="2:7">
      <c r="B91" s="154"/>
      <c r="C91" s="183"/>
      <c r="D91" s="184"/>
      <c r="E91" s="186"/>
      <c r="F91" s="185"/>
      <c r="G91" s="115"/>
    </row>
    <row r="92" spans="2:7" ht="39">
      <c r="B92" s="187" t="s">
        <v>1273</v>
      </c>
      <c r="C92" s="175" t="s">
        <v>1276</v>
      </c>
      <c r="D92" s="146" t="s">
        <v>587</v>
      </c>
      <c r="E92" s="147">
        <v>1</v>
      </c>
      <c r="F92" s="185"/>
      <c r="G92" s="115">
        <f t="shared" ref="G92" si="3">E92*F92</f>
        <v>0</v>
      </c>
    </row>
    <row r="93" spans="2:7">
      <c r="B93" s="187"/>
      <c r="C93" s="175"/>
      <c r="D93" s="146"/>
      <c r="E93" s="147"/>
      <c r="F93" s="185"/>
      <c r="G93" s="115"/>
    </row>
    <row r="94" spans="2:7">
      <c r="B94" s="921"/>
      <c r="C94" s="922" t="s">
        <v>1627</v>
      </c>
      <c r="D94" s="535"/>
      <c r="E94" s="923"/>
      <c r="F94" s="124"/>
      <c r="G94" s="124"/>
    </row>
    <row r="95" spans="2:7">
      <c r="B95" s="924"/>
      <c r="C95" s="925"/>
      <c r="D95" s="529"/>
      <c r="E95" s="530"/>
      <c r="F95" s="157"/>
      <c r="G95" s="157"/>
    </row>
    <row r="96" spans="2:7" ht="52">
      <c r="B96" s="527" t="s">
        <v>1274</v>
      </c>
      <c r="C96" s="528" t="s">
        <v>1639</v>
      </c>
      <c r="D96" s="529" t="s">
        <v>587</v>
      </c>
      <c r="E96" s="530">
        <v>1</v>
      </c>
      <c r="F96" s="185">
        <v>50000000</v>
      </c>
      <c r="G96" s="531">
        <f>E96*F96</f>
        <v>50000000</v>
      </c>
    </row>
    <row r="97" spans="2:9">
      <c r="B97" s="527"/>
      <c r="C97" s="223"/>
      <c r="D97" s="226"/>
      <c r="E97" s="122"/>
      <c r="F97" s="124"/>
      <c r="G97" s="84"/>
    </row>
    <row r="98" spans="2:9" ht="22.9" customHeight="1">
      <c r="B98" s="527" t="s">
        <v>1275</v>
      </c>
      <c r="C98" s="175" t="s">
        <v>1552</v>
      </c>
      <c r="D98" s="152" t="s">
        <v>587</v>
      </c>
      <c r="E98" s="173">
        <v>1</v>
      </c>
      <c r="F98" s="176">
        <v>125000000</v>
      </c>
      <c r="G98" s="115">
        <f t="shared" ref="G98" si="4">E98*F98</f>
        <v>125000000</v>
      </c>
      <c r="I98" s="993"/>
    </row>
    <row r="99" spans="2:9" ht="26">
      <c r="B99" s="532" t="s">
        <v>1277</v>
      </c>
      <c r="C99" s="118" t="s">
        <v>1626</v>
      </c>
      <c r="D99" s="119" t="s">
        <v>1280</v>
      </c>
      <c r="E99" s="533">
        <v>0.1</v>
      </c>
      <c r="F99" s="534">
        <f>SUM(F96:F98)</f>
        <v>175000000</v>
      </c>
      <c r="G99" s="534">
        <f>E99*F99</f>
        <v>17500000</v>
      </c>
    </row>
    <row r="100" spans="2:9">
      <c r="B100" s="187"/>
      <c r="C100" s="175"/>
      <c r="D100" s="146"/>
      <c r="E100" s="146"/>
      <c r="F100" s="185"/>
      <c r="G100" s="115"/>
    </row>
    <row r="101" spans="2:9" ht="13.5" thickBot="1">
      <c r="B101" s="189"/>
      <c r="C101" s="190"/>
      <c r="D101" s="191"/>
      <c r="E101" s="192"/>
      <c r="F101" s="193" t="s">
        <v>1258</v>
      </c>
      <c r="G101" s="194">
        <f>SUM(G68:G100)</f>
        <v>192500000</v>
      </c>
    </row>
    <row r="102" spans="2:9">
      <c r="B102" s="195"/>
      <c r="C102" s="196" t="s">
        <v>1281</v>
      </c>
      <c r="D102" s="197"/>
      <c r="E102" s="198"/>
      <c r="F102" s="199"/>
      <c r="G102" s="200"/>
    </row>
    <row r="103" spans="2:9" ht="13.5">
      <c r="B103" s="188"/>
      <c r="C103" s="201" t="s">
        <v>1282</v>
      </c>
      <c r="D103" s="133"/>
      <c r="E103" s="134"/>
      <c r="F103" s="202"/>
      <c r="G103" s="115">
        <f t="shared" ref="G103:G109" si="5">E103*F103</f>
        <v>0</v>
      </c>
    </row>
    <row r="104" spans="2:9" ht="25" customHeight="1">
      <c r="B104" s="926" t="s">
        <v>1284</v>
      </c>
      <c r="C104" s="927" t="s">
        <v>1628</v>
      </c>
      <c r="D104" s="928" t="s">
        <v>769</v>
      </c>
      <c r="E104" s="929">
        <v>1</v>
      </c>
      <c r="F104" s="930"/>
      <c r="G104" s="531">
        <f t="shared" si="5"/>
        <v>0</v>
      </c>
    </row>
    <row r="105" spans="2:9" ht="26">
      <c r="B105" s="926" t="s">
        <v>1287</v>
      </c>
      <c r="C105" s="927" t="s">
        <v>1629</v>
      </c>
      <c r="D105" s="928" t="s">
        <v>769</v>
      </c>
      <c r="E105" s="929">
        <v>1</v>
      </c>
      <c r="F105" s="930"/>
      <c r="G105" s="531">
        <f t="shared" si="5"/>
        <v>0</v>
      </c>
    </row>
    <row r="106" spans="2:9" ht="26">
      <c r="B106" s="926" t="s">
        <v>1289</v>
      </c>
      <c r="C106" s="927" t="s">
        <v>1283</v>
      </c>
      <c r="D106" s="928" t="s">
        <v>5</v>
      </c>
      <c r="E106" s="929">
        <v>50</v>
      </c>
      <c r="F106" s="930"/>
      <c r="G106" s="531">
        <f t="shared" si="5"/>
        <v>0</v>
      </c>
    </row>
    <row r="107" spans="2:9" ht="26">
      <c r="B107" s="926" t="s">
        <v>1290</v>
      </c>
      <c r="C107" s="927" t="s">
        <v>1998</v>
      </c>
      <c r="D107" s="928" t="s">
        <v>769</v>
      </c>
      <c r="E107" s="929">
        <v>1</v>
      </c>
      <c r="F107" s="930"/>
      <c r="G107" s="531">
        <f t="shared" si="5"/>
        <v>0</v>
      </c>
    </row>
    <row r="108" spans="2:9" ht="34.5" customHeight="1">
      <c r="B108" s="926" t="s">
        <v>1291</v>
      </c>
      <c r="C108" s="927" t="s">
        <v>1630</v>
      </c>
      <c r="D108" s="921" t="s">
        <v>5</v>
      </c>
      <c r="E108" s="929">
        <v>15</v>
      </c>
      <c r="F108" s="931"/>
      <c r="G108" s="531">
        <f t="shared" si="5"/>
        <v>0</v>
      </c>
    </row>
    <row r="109" spans="2:9" ht="21" customHeight="1">
      <c r="B109" s="926" t="s">
        <v>1278</v>
      </c>
      <c r="C109" s="927" t="s">
        <v>1285</v>
      </c>
      <c r="D109" s="928" t="s">
        <v>587</v>
      </c>
      <c r="E109" s="929">
        <v>1</v>
      </c>
      <c r="F109" s="930"/>
      <c r="G109" s="531">
        <f t="shared" si="5"/>
        <v>0</v>
      </c>
    </row>
    <row r="110" spans="2:9">
      <c r="B110" s="188"/>
      <c r="C110" s="203"/>
      <c r="D110" s="205"/>
      <c r="E110" s="206"/>
      <c r="F110" s="204"/>
      <c r="G110" s="115"/>
    </row>
    <row r="111" spans="2:9" ht="13.5">
      <c r="B111" s="188"/>
      <c r="C111" s="207" t="s">
        <v>1286</v>
      </c>
      <c r="D111" s="136"/>
      <c r="E111" s="137"/>
      <c r="F111" s="202"/>
      <c r="G111" s="115"/>
    </row>
    <row r="112" spans="2:9" ht="26">
      <c r="B112" s="926" t="s">
        <v>1293</v>
      </c>
      <c r="C112" s="927" t="s">
        <v>1631</v>
      </c>
      <c r="D112" s="535" t="s">
        <v>769</v>
      </c>
      <c r="E112" s="536">
        <v>1</v>
      </c>
      <c r="F112" s="124"/>
      <c r="G112" s="531">
        <f t="shared" ref="G112:G131" si="6">E112*F112</f>
        <v>0</v>
      </c>
    </row>
    <row r="113" spans="2:7">
      <c r="B113" s="926" t="s">
        <v>1294</v>
      </c>
      <c r="C113" s="927" t="s">
        <v>1288</v>
      </c>
      <c r="D113" s="535" t="s">
        <v>769</v>
      </c>
      <c r="E113" s="536">
        <v>1</v>
      </c>
      <c r="F113" s="124"/>
      <c r="G113" s="531">
        <f t="shared" si="6"/>
        <v>0</v>
      </c>
    </row>
    <row r="114" spans="2:7" ht="26">
      <c r="B114" s="926" t="s">
        <v>1279</v>
      </c>
      <c r="C114" s="999" t="s">
        <v>1995</v>
      </c>
      <c r="D114" s="535" t="s">
        <v>769</v>
      </c>
      <c r="E114" s="536">
        <v>1</v>
      </c>
      <c r="F114" s="124"/>
      <c r="G114" s="531">
        <f t="shared" si="6"/>
        <v>0</v>
      </c>
    </row>
    <row r="115" spans="2:7">
      <c r="B115" s="926" t="s">
        <v>1295</v>
      </c>
      <c r="C115" s="932" t="s">
        <v>1954</v>
      </c>
      <c r="D115" s="535" t="s">
        <v>5</v>
      </c>
      <c r="E115" s="536">
        <v>2</v>
      </c>
      <c r="F115" s="124"/>
      <c r="G115" s="531">
        <f t="shared" si="6"/>
        <v>0</v>
      </c>
    </row>
    <row r="116" spans="2:7" ht="32.25" customHeight="1">
      <c r="B116" s="926" t="s">
        <v>1297</v>
      </c>
      <c r="C116" s="927" t="s">
        <v>1292</v>
      </c>
      <c r="D116" s="535" t="s">
        <v>5</v>
      </c>
      <c r="E116" s="536">
        <v>6</v>
      </c>
      <c r="F116" s="124"/>
      <c r="G116" s="531">
        <f t="shared" si="6"/>
        <v>0</v>
      </c>
    </row>
    <row r="117" spans="2:7" ht="46" customHeight="1">
      <c r="B117" s="926" t="s">
        <v>1299</v>
      </c>
      <c r="C117" s="927" t="s">
        <v>1632</v>
      </c>
      <c r="D117" s="535" t="s">
        <v>769</v>
      </c>
      <c r="E117" s="536">
        <v>1</v>
      </c>
      <c r="F117" s="124"/>
      <c r="G117" s="531">
        <f t="shared" si="6"/>
        <v>0</v>
      </c>
    </row>
    <row r="118" spans="2:7" ht="26">
      <c r="B118" s="926" t="s">
        <v>1301</v>
      </c>
      <c r="C118" s="927" t="s">
        <v>2003</v>
      </c>
      <c r="D118" s="535" t="s">
        <v>769</v>
      </c>
      <c r="E118" s="536">
        <v>1</v>
      </c>
      <c r="F118" s="124"/>
      <c r="G118" s="531">
        <f t="shared" si="6"/>
        <v>0</v>
      </c>
    </row>
    <row r="119" spans="2:7" ht="26">
      <c r="B119" s="926" t="s">
        <v>1303</v>
      </c>
      <c r="C119" s="927" t="s">
        <v>1633</v>
      </c>
      <c r="D119" s="535" t="s">
        <v>769</v>
      </c>
      <c r="E119" s="536">
        <v>1</v>
      </c>
      <c r="F119" s="124"/>
      <c r="G119" s="531">
        <f t="shared" si="6"/>
        <v>0</v>
      </c>
    </row>
    <row r="120" spans="2:7" ht="27" customHeight="1">
      <c r="B120" s="926" t="s">
        <v>1305</v>
      </c>
      <c r="C120" s="927" t="s">
        <v>1296</v>
      </c>
      <c r="D120" s="535" t="s">
        <v>769</v>
      </c>
      <c r="E120" s="536">
        <v>1</v>
      </c>
      <c r="F120" s="124"/>
      <c r="G120" s="531">
        <f t="shared" si="6"/>
        <v>0</v>
      </c>
    </row>
    <row r="121" spans="2:7" ht="21" customHeight="1">
      <c r="B121" s="926" t="s">
        <v>1306</v>
      </c>
      <c r="C121" s="927" t="s">
        <v>1298</v>
      </c>
      <c r="D121" s="535" t="s">
        <v>769</v>
      </c>
      <c r="E121" s="536">
        <v>1</v>
      </c>
      <c r="F121" s="124"/>
      <c r="G121" s="531">
        <f t="shared" si="6"/>
        <v>0</v>
      </c>
    </row>
    <row r="122" spans="2:7" ht="21" customHeight="1">
      <c r="B122" s="926" t="s">
        <v>1308</v>
      </c>
      <c r="C122" s="927" t="s">
        <v>1300</v>
      </c>
      <c r="D122" s="535" t="s">
        <v>5</v>
      </c>
      <c r="E122" s="536">
        <v>10</v>
      </c>
      <c r="F122" s="124"/>
      <c r="G122" s="531">
        <f t="shared" si="6"/>
        <v>0</v>
      </c>
    </row>
    <row r="123" spans="2:7" ht="21" customHeight="1">
      <c r="B123" s="926" t="s">
        <v>1309</v>
      </c>
      <c r="C123" s="927" t="s">
        <v>1302</v>
      </c>
      <c r="D123" s="535" t="s">
        <v>769</v>
      </c>
      <c r="E123" s="536">
        <v>1</v>
      </c>
      <c r="F123" s="124"/>
      <c r="G123" s="531">
        <f t="shared" si="6"/>
        <v>0</v>
      </c>
    </row>
    <row r="124" spans="2:7" ht="26.25" customHeight="1">
      <c r="B124" s="926" t="s">
        <v>1310</v>
      </c>
      <c r="C124" s="927" t="s">
        <v>1304</v>
      </c>
      <c r="D124" s="535" t="s">
        <v>5</v>
      </c>
      <c r="E124" s="536">
        <v>1</v>
      </c>
      <c r="F124" s="124"/>
      <c r="G124" s="531">
        <f t="shared" si="6"/>
        <v>0</v>
      </c>
    </row>
    <row r="125" spans="2:7" ht="21" customHeight="1">
      <c r="B125" s="926" t="s">
        <v>1311</v>
      </c>
      <c r="C125" s="927" t="s">
        <v>1974</v>
      </c>
      <c r="D125" s="535" t="s">
        <v>5</v>
      </c>
      <c r="E125" s="536">
        <v>1</v>
      </c>
      <c r="F125" s="124"/>
      <c r="G125" s="531">
        <f t="shared" si="6"/>
        <v>0</v>
      </c>
    </row>
    <row r="126" spans="2:7" ht="30" customHeight="1">
      <c r="B126" s="926" t="s">
        <v>1313</v>
      </c>
      <c r="C126" s="927" t="s">
        <v>1307</v>
      </c>
      <c r="D126" s="535" t="s">
        <v>769</v>
      </c>
      <c r="E126" s="536">
        <v>1</v>
      </c>
      <c r="F126" s="124"/>
      <c r="G126" s="531">
        <f t="shared" si="6"/>
        <v>0</v>
      </c>
    </row>
    <row r="127" spans="2:7" ht="30.75" customHeight="1">
      <c r="B127" s="926" t="s">
        <v>1314</v>
      </c>
      <c r="C127" s="927" t="s">
        <v>2004</v>
      </c>
      <c r="D127" s="535" t="s">
        <v>769</v>
      </c>
      <c r="E127" s="536">
        <v>1</v>
      </c>
      <c r="F127" s="124"/>
      <c r="G127" s="531">
        <f t="shared" si="6"/>
        <v>0</v>
      </c>
    </row>
    <row r="128" spans="2:7" ht="21" customHeight="1">
      <c r="B128" s="926" t="s">
        <v>1634</v>
      </c>
      <c r="C128" s="927" t="s">
        <v>2005</v>
      </c>
      <c r="D128" s="535" t="s">
        <v>769</v>
      </c>
      <c r="E128" s="536">
        <v>1</v>
      </c>
      <c r="F128" s="124"/>
      <c r="G128" s="531">
        <f t="shared" si="6"/>
        <v>0</v>
      </c>
    </row>
    <row r="129" spans="2:7" ht="26">
      <c r="B129" s="926" t="s">
        <v>1635</v>
      </c>
      <c r="C129" s="927" t="s">
        <v>1312</v>
      </c>
      <c r="D129" s="535" t="s">
        <v>5</v>
      </c>
      <c r="E129" s="536">
        <v>2</v>
      </c>
      <c r="F129" s="124"/>
      <c r="G129" s="531">
        <f t="shared" si="6"/>
        <v>0</v>
      </c>
    </row>
    <row r="130" spans="2:7">
      <c r="B130" s="926" t="s">
        <v>2001</v>
      </c>
      <c r="C130" s="927" t="s">
        <v>2006</v>
      </c>
      <c r="D130" s="535" t="s">
        <v>769</v>
      </c>
      <c r="E130" s="536">
        <v>1</v>
      </c>
      <c r="F130" s="124"/>
      <c r="G130" s="531">
        <f t="shared" si="6"/>
        <v>0</v>
      </c>
    </row>
    <row r="131" spans="2:7" ht="26">
      <c r="B131" s="933" t="s">
        <v>2002</v>
      </c>
      <c r="C131" s="927" t="s">
        <v>1999</v>
      </c>
      <c r="D131" s="535" t="s">
        <v>769</v>
      </c>
      <c r="E131" s="536">
        <v>1</v>
      </c>
      <c r="F131" s="124"/>
      <c r="G131" s="531">
        <f t="shared" si="6"/>
        <v>0</v>
      </c>
    </row>
    <row r="132" spans="2:7" ht="21" customHeight="1" thickBot="1">
      <c r="B132" s="189"/>
      <c r="C132" s="190"/>
      <c r="D132" s="191"/>
      <c r="E132" s="192"/>
      <c r="F132" s="208" t="s">
        <v>1258</v>
      </c>
      <c r="G132" s="209">
        <f>SUM(G103:G131)</f>
        <v>0</v>
      </c>
    </row>
    <row r="133" spans="2:7" ht="21" customHeight="1">
      <c r="B133" s="210"/>
      <c r="C133" s="211"/>
      <c r="D133" s="212"/>
      <c r="E133" s="213"/>
      <c r="F133" s="214"/>
      <c r="G133" s="200"/>
    </row>
    <row r="134" spans="2:7" s="217" customFormat="1" ht="21" customHeight="1">
      <c r="B134" s="215" t="s">
        <v>1315</v>
      </c>
      <c r="C134" s="216" t="s">
        <v>1316</v>
      </c>
      <c r="D134" s="155"/>
      <c r="E134" s="156"/>
      <c r="F134" s="157"/>
      <c r="G134" s="115"/>
    </row>
    <row r="135" spans="2:7" ht="13.5">
      <c r="B135" s="218"/>
      <c r="C135" s="219"/>
      <c r="D135" s="108"/>
      <c r="E135" s="114"/>
      <c r="F135" s="124"/>
      <c r="G135" s="115"/>
    </row>
    <row r="136" spans="2:7">
      <c r="B136" s="218" t="s">
        <v>1317</v>
      </c>
      <c r="C136" s="537" t="s">
        <v>1636</v>
      </c>
      <c r="D136" s="535" t="s">
        <v>769</v>
      </c>
      <c r="E136" s="536">
        <v>1</v>
      </c>
      <c r="F136" s="124"/>
      <c r="G136" s="531">
        <f t="shared" ref="G136:G144" si="7">E136*F136</f>
        <v>0</v>
      </c>
    </row>
    <row r="137" spans="2:7">
      <c r="B137" s="218" t="s">
        <v>1318</v>
      </c>
      <c r="C137" s="537" t="s">
        <v>1319</v>
      </c>
      <c r="D137" s="535" t="s">
        <v>769</v>
      </c>
      <c r="E137" s="536">
        <v>1</v>
      </c>
      <c r="F137" s="124"/>
      <c r="G137" s="531">
        <f t="shared" si="7"/>
        <v>0</v>
      </c>
    </row>
    <row r="138" spans="2:7">
      <c r="B138" s="218" t="s">
        <v>1320</v>
      </c>
      <c r="C138" s="537" t="s">
        <v>1637</v>
      </c>
      <c r="D138" s="535" t="s">
        <v>769</v>
      </c>
      <c r="E138" s="536">
        <v>1</v>
      </c>
      <c r="F138" s="124"/>
      <c r="G138" s="531">
        <f t="shared" si="7"/>
        <v>0</v>
      </c>
    </row>
    <row r="139" spans="2:7">
      <c r="B139" s="218" t="s">
        <v>1321</v>
      </c>
      <c r="C139" s="1000" t="s">
        <v>1996</v>
      </c>
      <c r="D139" s="535" t="s">
        <v>769</v>
      </c>
      <c r="E139" s="536">
        <v>1</v>
      </c>
      <c r="F139" s="124"/>
      <c r="G139" s="531">
        <f t="shared" si="7"/>
        <v>0</v>
      </c>
    </row>
    <row r="140" spans="2:7" ht="39">
      <c r="B140" s="218" t="s">
        <v>1322</v>
      </c>
      <c r="C140" s="1000" t="s">
        <v>2007</v>
      </c>
      <c r="D140" s="535" t="s">
        <v>769</v>
      </c>
      <c r="E140" s="536">
        <v>1</v>
      </c>
      <c r="F140" s="124"/>
      <c r="G140" s="531">
        <f t="shared" si="7"/>
        <v>0</v>
      </c>
    </row>
    <row r="141" spans="2:7" ht="26">
      <c r="B141" s="218" t="s">
        <v>1323</v>
      </c>
      <c r="C141" s="1000" t="s">
        <v>1997</v>
      </c>
      <c r="D141" s="535" t="s">
        <v>769</v>
      </c>
      <c r="E141" s="536">
        <v>1</v>
      </c>
      <c r="F141" s="124"/>
      <c r="G141" s="531">
        <f t="shared" si="7"/>
        <v>0</v>
      </c>
    </row>
    <row r="142" spans="2:7" ht="28.5" customHeight="1">
      <c r="B142" s="218" t="s">
        <v>1324</v>
      </c>
      <c r="C142" s="1000" t="s">
        <v>2008</v>
      </c>
      <c r="D142" s="535" t="s">
        <v>769</v>
      </c>
      <c r="E142" s="536">
        <v>1</v>
      </c>
      <c r="F142" s="124"/>
      <c r="G142" s="531">
        <f t="shared" si="7"/>
        <v>0</v>
      </c>
    </row>
    <row r="143" spans="2:7" ht="40.5" customHeight="1">
      <c r="B143" s="218" t="s">
        <v>1325</v>
      </c>
      <c r="C143" s="1000" t="s">
        <v>2009</v>
      </c>
      <c r="D143" s="535" t="s">
        <v>769</v>
      </c>
      <c r="E143" s="536">
        <v>1</v>
      </c>
      <c r="F143" s="124"/>
      <c r="G143" s="531">
        <f t="shared" si="7"/>
        <v>0</v>
      </c>
    </row>
    <row r="144" spans="2:7" ht="29.25" customHeight="1">
      <c r="B144" s="218" t="s">
        <v>1326</v>
      </c>
      <c r="C144" s="537" t="s">
        <v>2000</v>
      </c>
      <c r="D144" s="535" t="s">
        <v>769</v>
      </c>
      <c r="E144" s="536">
        <v>1</v>
      </c>
      <c r="F144" s="124"/>
      <c r="G144" s="531">
        <f t="shared" si="7"/>
        <v>0</v>
      </c>
    </row>
    <row r="145" spans="2:7" ht="26">
      <c r="B145" s="218" t="s">
        <v>1327</v>
      </c>
      <c r="C145" s="1001" t="s">
        <v>2010</v>
      </c>
      <c r="D145" s="136" t="s">
        <v>587</v>
      </c>
      <c r="E145" s="137">
        <v>1</v>
      </c>
      <c r="F145" s="124"/>
      <c r="G145" s="115">
        <f t="shared" ref="G145:G153" si="8">E145*F145</f>
        <v>0</v>
      </c>
    </row>
    <row r="146" spans="2:7" ht="13.5">
      <c r="B146" s="218"/>
      <c r="C146" s="221"/>
      <c r="D146" s="136"/>
      <c r="E146" s="137"/>
      <c r="F146" s="124"/>
      <c r="G146" s="115"/>
    </row>
    <row r="147" spans="2:7" ht="13.5">
      <c r="B147" s="218" t="s">
        <v>1328</v>
      </c>
      <c r="C147" s="221" t="s">
        <v>1070</v>
      </c>
      <c r="D147" s="136"/>
      <c r="E147" s="137"/>
      <c r="F147" s="124"/>
      <c r="G147" s="115"/>
    </row>
    <row r="148" spans="2:7" ht="13.5">
      <c r="B148" s="222"/>
      <c r="C148" s="221"/>
      <c r="D148" s="136"/>
      <c r="E148" s="137"/>
      <c r="F148" s="124"/>
      <c r="G148" s="115"/>
    </row>
    <row r="149" spans="2:7">
      <c r="B149" s="218" t="s">
        <v>1329</v>
      </c>
      <c r="C149" s="220" t="s">
        <v>1330</v>
      </c>
      <c r="D149" s="535" t="s">
        <v>772</v>
      </c>
      <c r="E149" s="536">
        <v>15</v>
      </c>
      <c r="F149" s="124"/>
      <c r="G149" s="531">
        <f>E149*F149</f>
        <v>0</v>
      </c>
    </row>
    <row r="150" spans="2:7" ht="21" customHeight="1">
      <c r="B150" s="218" t="s">
        <v>1331</v>
      </c>
      <c r="C150" s="220" t="s">
        <v>1332</v>
      </c>
      <c r="D150" s="535" t="s">
        <v>769</v>
      </c>
      <c r="E150" s="536">
        <v>1</v>
      </c>
      <c r="F150" s="124"/>
      <c r="G150" s="531">
        <f>E150*F150</f>
        <v>0</v>
      </c>
    </row>
    <row r="151" spans="2:7" ht="21" customHeight="1">
      <c r="B151" s="112"/>
      <c r="C151" s="125" t="s">
        <v>1638</v>
      </c>
      <c r="D151" s="136"/>
      <c r="E151" s="137"/>
      <c r="F151" s="124"/>
      <c r="G151" s="115">
        <f t="shared" si="8"/>
        <v>0</v>
      </c>
    </row>
    <row r="152" spans="2:7" ht="26">
      <c r="B152" s="224" t="s">
        <v>1333</v>
      </c>
      <c r="C152" s="225" t="s">
        <v>1334</v>
      </c>
      <c r="D152" s="226" t="s">
        <v>587</v>
      </c>
      <c r="E152" s="227">
        <v>1</v>
      </c>
      <c r="F152" s="157"/>
      <c r="G152" s="115">
        <f t="shared" si="8"/>
        <v>0</v>
      </c>
    </row>
    <row r="153" spans="2:7" ht="29.15" customHeight="1">
      <c r="B153" s="224" t="s">
        <v>1335</v>
      </c>
      <c r="C153" s="228" t="s">
        <v>1336</v>
      </c>
      <c r="D153" s="226" t="s">
        <v>587</v>
      </c>
      <c r="E153" s="227">
        <v>1</v>
      </c>
      <c r="F153" s="157"/>
      <c r="G153" s="115">
        <f t="shared" si="8"/>
        <v>0</v>
      </c>
    </row>
    <row r="154" spans="2:7" ht="13.5">
      <c r="B154" s="218"/>
      <c r="C154" s="229"/>
      <c r="D154" s="108"/>
      <c r="E154" s="114"/>
      <c r="F154" s="124"/>
      <c r="G154" s="84"/>
    </row>
    <row r="155" spans="2:7" ht="13.5" thickBot="1">
      <c r="B155" s="230"/>
      <c r="C155" s="231"/>
      <c r="D155" s="191"/>
      <c r="E155" s="192"/>
      <c r="F155" s="208" t="s">
        <v>1258</v>
      </c>
      <c r="G155" s="209">
        <f>SUM(G134:G154)</f>
        <v>0</v>
      </c>
    </row>
    <row r="156" spans="2:7" ht="10.5" customHeight="1">
      <c r="B156" s="210"/>
      <c r="C156" s="211"/>
      <c r="D156" s="212"/>
      <c r="E156" s="213"/>
      <c r="F156" s="214"/>
      <c r="G156" s="200"/>
    </row>
    <row r="157" spans="2:7">
      <c r="B157" s="218"/>
      <c r="C157" s="223"/>
      <c r="D157" s="232"/>
      <c r="E157" s="122"/>
      <c r="F157" s="124"/>
      <c r="G157" s="84"/>
    </row>
    <row r="158" spans="2:7">
      <c r="B158" s="188"/>
      <c r="C158" s="233" t="s">
        <v>1337</v>
      </c>
      <c r="D158" s="136"/>
      <c r="E158" s="114"/>
      <c r="F158" s="124"/>
      <c r="G158" s="84"/>
    </row>
    <row r="159" spans="2:7">
      <c r="B159" s="188"/>
      <c r="C159" s="234"/>
      <c r="D159" s="137"/>
      <c r="E159" s="114"/>
      <c r="F159" s="114"/>
      <c r="G159" s="235"/>
    </row>
    <row r="160" spans="2:7" ht="39">
      <c r="B160" s="188" t="s">
        <v>1348</v>
      </c>
      <c r="C160" s="220" t="s">
        <v>1339</v>
      </c>
      <c r="D160" s="226" t="s">
        <v>587</v>
      </c>
      <c r="E160" s="122">
        <v>1</v>
      </c>
      <c r="F160" s="124"/>
      <c r="G160" s="84">
        <f>E160*F160</f>
        <v>0</v>
      </c>
    </row>
    <row r="161" spans="2:7">
      <c r="B161" s="188"/>
      <c r="C161" s="220"/>
      <c r="D161" s="136"/>
      <c r="E161" s="114"/>
      <c r="F161" s="124"/>
      <c r="G161" s="84"/>
    </row>
    <row r="162" spans="2:7" ht="39">
      <c r="B162" s="188" t="s">
        <v>1349</v>
      </c>
      <c r="C162" s="220" t="s">
        <v>1341</v>
      </c>
      <c r="D162" s="226" t="s">
        <v>587</v>
      </c>
      <c r="E162" s="122">
        <v>1</v>
      </c>
      <c r="F162" s="124"/>
      <c r="G162" s="84">
        <f>E162*F162</f>
        <v>0</v>
      </c>
    </row>
    <row r="163" spans="2:7">
      <c r="B163" s="218"/>
      <c r="C163" s="220"/>
      <c r="D163" s="136"/>
      <c r="E163" s="114"/>
      <c r="F163" s="124"/>
      <c r="G163" s="84"/>
    </row>
    <row r="164" spans="2:7" ht="31.15" customHeight="1">
      <c r="B164" s="188" t="s">
        <v>1338</v>
      </c>
      <c r="C164" s="220" t="s">
        <v>1343</v>
      </c>
      <c r="D164" s="226" t="s">
        <v>587</v>
      </c>
      <c r="E164" s="122">
        <v>1</v>
      </c>
      <c r="F164" s="124"/>
      <c r="G164" s="84">
        <f t="shared" ref="G164:G168" si="9">E164*F164</f>
        <v>0</v>
      </c>
    </row>
    <row r="165" spans="2:7" ht="13.4" customHeight="1">
      <c r="B165" s="218"/>
      <c r="C165" s="220"/>
      <c r="D165" s="136"/>
      <c r="E165" s="114"/>
      <c r="F165" s="124"/>
      <c r="G165" s="84"/>
    </row>
    <row r="166" spans="2:7" ht="47.15" customHeight="1">
      <c r="B166" s="188" t="s">
        <v>1340</v>
      </c>
      <c r="C166" s="220" t="s">
        <v>1344</v>
      </c>
      <c r="D166" s="226" t="s">
        <v>587</v>
      </c>
      <c r="E166" s="122">
        <v>1</v>
      </c>
      <c r="F166" s="124"/>
      <c r="G166" s="84">
        <f t="shared" si="9"/>
        <v>0</v>
      </c>
    </row>
    <row r="167" spans="2:7" ht="13.4" customHeight="1">
      <c r="B167" s="222"/>
      <c r="C167" s="220"/>
      <c r="D167" s="136"/>
      <c r="E167" s="114"/>
      <c r="F167" s="124"/>
      <c r="G167" s="84"/>
    </row>
    <row r="168" spans="2:7">
      <c r="B168" s="188" t="s">
        <v>1342</v>
      </c>
      <c r="C168" s="220" t="s">
        <v>774</v>
      </c>
      <c r="D168" s="226" t="s">
        <v>1640</v>
      </c>
      <c r="E168" s="122">
        <v>15</v>
      </c>
      <c r="F168" s="124"/>
      <c r="G168" s="84">
        <f t="shared" si="9"/>
        <v>0</v>
      </c>
    </row>
    <row r="169" spans="2:7" ht="12.75" customHeight="1">
      <c r="B169" s="222"/>
      <c r="C169" s="236"/>
      <c r="D169" s="226"/>
      <c r="E169" s="237"/>
      <c r="F169" s="124"/>
      <c r="G169" s="84"/>
    </row>
    <row r="170" spans="2:7">
      <c r="B170" s="187"/>
      <c r="C170" s="175"/>
      <c r="D170" s="144"/>
      <c r="E170" s="238"/>
      <c r="F170" s="157"/>
      <c r="G170" s="239"/>
    </row>
    <row r="171" spans="2:7">
      <c r="B171" s="187"/>
      <c r="C171" s="175"/>
      <c r="D171" s="144"/>
      <c r="E171" s="238"/>
      <c r="F171" s="157"/>
      <c r="G171" s="239"/>
    </row>
    <row r="172" spans="2:7">
      <c r="B172" s="187"/>
      <c r="C172" s="175"/>
      <c r="D172" s="144"/>
      <c r="E172" s="238"/>
      <c r="F172" s="157"/>
      <c r="G172" s="239"/>
    </row>
    <row r="173" spans="2:7">
      <c r="B173" s="187"/>
      <c r="C173" s="175"/>
      <c r="D173" s="144"/>
      <c r="E173" s="238"/>
      <c r="F173" s="157"/>
      <c r="G173" s="239"/>
    </row>
    <row r="174" spans="2:7">
      <c r="B174" s="187"/>
      <c r="C174" s="175"/>
      <c r="D174" s="144"/>
      <c r="E174" s="238"/>
      <c r="F174" s="157"/>
      <c r="G174" s="239"/>
    </row>
    <row r="175" spans="2:7">
      <c r="B175" s="187"/>
      <c r="C175" s="175"/>
      <c r="D175" s="144"/>
      <c r="E175" s="238"/>
      <c r="F175" s="157"/>
      <c r="G175" s="239"/>
    </row>
    <row r="176" spans="2:7">
      <c r="B176" s="187"/>
      <c r="C176" s="175"/>
      <c r="D176" s="144"/>
      <c r="E176" s="238"/>
      <c r="F176" s="157"/>
      <c r="G176" s="239"/>
    </row>
    <row r="177" spans="2:7">
      <c r="B177" s="187"/>
      <c r="C177" s="175"/>
      <c r="D177" s="144"/>
      <c r="E177" s="238"/>
      <c r="F177" s="157"/>
      <c r="G177" s="239"/>
    </row>
    <row r="178" spans="2:7">
      <c r="B178" s="187"/>
      <c r="C178" s="175"/>
      <c r="D178" s="144"/>
      <c r="E178" s="238"/>
      <c r="F178" s="157"/>
      <c r="G178" s="239"/>
    </row>
    <row r="179" spans="2:7">
      <c r="B179" s="187"/>
      <c r="C179" s="175"/>
      <c r="D179" s="144"/>
      <c r="E179" s="238"/>
      <c r="F179" s="157"/>
      <c r="G179" s="239"/>
    </row>
    <row r="180" spans="2:7">
      <c r="B180" s="187"/>
      <c r="C180" s="175"/>
      <c r="D180" s="144"/>
      <c r="E180" s="238"/>
      <c r="F180" s="157"/>
      <c r="G180" s="239"/>
    </row>
    <row r="181" spans="2:7" ht="13.4" customHeight="1">
      <c r="B181" s="240"/>
      <c r="C181" s="229"/>
      <c r="D181" s="108"/>
      <c r="E181" s="114"/>
      <c r="F181" s="124"/>
      <c r="G181" s="84"/>
    </row>
    <row r="182" spans="2:7" ht="13.4" customHeight="1" thickBot="1">
      <c r="B182" s="241"/>
      <c r="C182" s="231"/>
      <c r="D182" s="191"/>
      <c r="E182" s="192"/>
      <c r="F182" s="208" t="s">
        <v>1258</v>
      </c>
      <c r="G182" s="209">
        <f>SUM(G157:G181)</f>
        <v>0</v>
      </c>
    </row>
    <row r="183" spans="2:7" ht="13.4" customHeight="1">
      <c r="B183" s="242"/>
      <c r="C183" s="211"/>
      <c r="D183" s="212"/>
      <c r="E183" s="213"/>
      <c r="F183" s="214"/>
      <c r="G183" s="200"/>
    </row>
    <row r="184" spans="2:7" ht="13.4" customHeight="1">
      <c r="B184" s="112"/>
      <c r="C184" s="132"/>
      <c r="D184" s="133"/>
      <c r="E184" s="133"/>
      <c r="F184" s="202"/>
      <c r="G184" s="243"/>
    </row>
    <row r="185" spans="2:7" ht="13.4" customHeight="1">
      <c r="B185" s="112"/>
      <c r="C185" s="244" t="s">
        <v>1345</v>
      </c>
      <c r="D185" s="133"/>
      <c r="E185" s="133"/>
      <c r="F185" s="202"/>
      <c r="G185" s="243"/>
    </row>
    <row r="186" spans="2:7" ht="13.4" customHeight="1">
      <c r="B186" s="112"/>
      <c r="C186" s="132"/>
      <c r="D186" s="133"/>
      <c r="E186" s="133"/>
      <c r="F186" s="202"/>
      <c r="G186" s="243"/>
    </row>
    <row r="187" spans="2:7" ht="13.4" customHeight="1">
      <c r="B187" s="112"/>
      <c r="C187" s="245" t="s">
        <v>1413</v>
      </c>
      <c r="D187" s="133"/>
      <c r="E187" s="133"/>
      <c r="F187" s="202"/>
      <c r="G187" s="243">
        <f>G66</f>
        <v>0</v>
      </c>
    </row>
    <row r="188" spans="2:7" ht="13.4" customHeight="1">
      <c r="B188" s="112"/>
      <c r="C188" s="245" t="s">
        <v>1414</v>
      </c>
      <c r="D188" s="133"/>
      <c r="E188" s="133"/>
      <c r="F188" s="202"/>
      <c r="G188" s="243">
        <f>G101</f>
        <v>192500000</v>
      </c>
    </row>
    <row r="189" spans="2:7" ht="13.4" customHeight="1">
      <c r="B189" s="112"/>
      <c r="C189" s="245" t="s">
        <v>1415</v>
      </c>
      <c r="D189" s="133"/>
      <c r="E189" s="133"/>
      <c r="F189" s="202"/>
      <c r="G189" s="243">
        <f>G132</f>
        <v>0</v>
      </c>
    </row>
    <row r="190" spans="2:7" ht="13.4" customHeight="1">
      <c r="B190" s="112"/>
      <c r="C190" s="245" t="s">
        <v>1416</v>
      </c>
      <c r="D190" s="133"/>
      <c r="E190" s="133"/>
      <c r="F190" s="202"/>
      <c r="G190" s="243">
        <f>G155</f>
        <v>0</v>
      </c>
    </row>
    <row r="191" spans="2:7" ht="13.4" customHeight="1">
      <c r="B191" s="112"/>
      <c r="C191" s="245" t="s">
        <v>1417</v>
      </c>
      <c r="D191" s="133"/>
      <c r="E191" s="133"/>
      <c r="F191" s="202"/>
      <c r="G191" s="243">
        <f>G182</f>
        <v>0</v>
      </c>
    </row>
    <row r="192" spans="2:7" ht="13.4" customHeight="1">
      <c r="B192" s="112"/>
      <c r="C192" s="245"/>
      <c r="D192" s="133"/>
      <c r="E192" s="133"/>
      <c r="F192" s="202"/>
      <c r="G192" s="243"/>
    </row>
    <row r="193" spans="2:7" ht="13.4" customHeight="1">
      <c r="B193" s="112"/>
      <c r="C193" s="245"/>
      <c r="D193" s="133"/>
      <c r="E193" s="133"/>
      <c r="F193" s="202"/>
      <c r="G193" s="243"/>
    </row>
    <row r="194" spans="2:7" ht="13.4" customHeight="1">
      <c r="B194" s="112"/>
      <c r="C194" s="132"/>
      <c r="D194" s="133"/>
      <c r="E194" s="133"/>
      <c r="F194" s="202"/>
      <c r="G194" s="243"/>
    </row>
    <row r="195" spans="2:7" ht="13.4" customHeight="1">
      <c r="B195" s="112"/>
      <c r="C195" s="132"/>
      <c r="D195" s="133"/>
      <c r="E195" s="133"/>
      <c r="F195" s="202"/>
      <c r="G195" s="243"/>
    </row>
    <row r="196" spans="2:7" ht="13.4" customHeight="1">
      <c r="B196" s="112"/>
      <c r="C196" s="132"/>
      <c r="D196" s="133"/>
      <c r="E196" s="133"/>
      <c r="F196" s="202"/>
      <c r="G196" s="243"/>
    </row>
    <row r="197" spans="2:7" ht="13.4" customHeight="1">
      <c r="B197" s="112"/>
      <c r="C197" s="132"/>
      <c r="D197" s="133"/>
      <c r="E197" s="133"/>
      <c r="F197" s="202"/>
      <c r="G197" s="243"/>
    </row>
    <row r="198" spans="2:7" ht="13.4" customHeight="1">
      <c r="B198" s="112"/>
      <c r="C198" s="132"/>
      <c r="D198" s="133"/>
      <c r="E198" s="133"/>
      <c r="F198" s="202"/>
      <c r="G198" s="243"/>
    </row>
    <row r="199" spans="2:7" ht="13.4" customHeight="1">
      <c r="B199" s="112"/>
      <c r="C199" s="132"/>
      <c r="D199" s="133"/>
      <c r="E199" s="133"/>
      <c r="F199" s="202"/>
      <c r="G199" s="243"/>
    </row>
    <row r="200" spans="2:7" ht="13.4" customHeight="1">
      <c r="B200" s="112"/>
      <c r="C200" s="132"/>
      <c r="D200" s="133"/>
      <c r="E200" s="133"/>
      <c r="F200" s="202"/>
      <c r="G200" s="243"/>
    </row>
    <row r="201" spans="2:7" ht="13.4" customHeight="1">
      <c r="B201" s="112"/>
      <c r="C201" s="132"/>
      <c r="D201" s="133"/>
      <c r="E201" s="133"/>
      <c r="F201" s="202"/>
      <c r="G201" s="243"/>
    </row>
    <row r="202" spans="2:7" ht="13.4" customHeight="1">
      <c r="B202" s="112"/>
      <c r="C202" s="132"/>
      <c r="D202" s="133"/>
      <c r="E202" s="133"/>
      <c r="F202" s="202"/>
      <c r="G202" s="243"/>
    </row>
    <row r="203" spans="2:7" ht="13.4" customHeight="1">
      <c r="B203" s="112"/>
      <c r="C203" s="132"/>
      <c r="D203" s="133"/>
      <c r="E203" s="133"/>
      <c r="F203" s="202"/>
      <c r="G203" s="243"/>
    </row>
    <row r="204" spans="2:7" ht="13.4" customHeight="1">
      <c r="B204" s="112"/>
      <c r="C204" s="132"/>
      <c r="D204" s="133"/>
      <c r="E204" s="133"/>
      <c r="F204" s="202"/>
      <c r="G204" s="243"/>
    </row>
    <row r="205" spans="2:7" ht="13.4" customHeight="1">
      <c r="B205" s="112"/>
      <c r="C205" s="132"/>
      <c r="D205" s="133"/>
      <c r="E205" s="133"/>
      <c r="F205" s="202"/>
      <c r="G205" s="243"/>
    </row>
    <row r="206" spans="2:7" ht="13.4" customHeight="1">
      <c r="B206" s="112"/>
      <c r="C206" s="132"/>
      <c r="D206" s="133"/>
      <c r="E206" s="133"/>
      <c r="F206" s="202"/>
      <c r="G206" s="243"/>
    </row>
    <row r="207" spans="2:7" ht="13.4" customHeight="1">
      <c r="B207" s="112"/>
      <c r="C207" s="132"/>
      <c r="D207" s="133"/>
      <c r="E207" s="133"/>
      <c r="F207" s="202"/>
      <c r="G207" s="243"/>
    </row>
    <row r="208" spans="2:7" ht="13.4" customHeight="1">
      <c r="B208" s="112"/>
      <c r="C208" s="132"/>
      <c r="D208" s="133"/>
      <c r="E208" s="133"/>
      <c r="F208" s="202"/>
      <c r="G208" s="243"/>
    </row>
    <row r="209" spans="2:7" ht="13.4" customHeight="1">
      <c r="B209" s="112"/>
      <c r="C209" s="132"/>
      <c r="D209" s="133"/>
      <c r="E209" s="133"/>
      <c r="F209" s="202"/>
      <c r="G209" s="243"/>
    </row>
    <row r="210" spans="2:7" ht="13.4" customHeight="1">
      <c r="B210" s="112"/>
      <c r="C210" s="132"/>
      <c r="D210" s="133"/>
      <c r="E210" s="133"/>
      <c r="F210" s="202"/>
      <c r="G210" s="243"/>
    </row>
    <row r="211" spans="2:7" ht="13.4" customHeight="1">
      <c r="B211" s="112"/>
      <c r="C211" s="132"/>
      <c r="D211" s="133"/>
      <c r="E211" s="133"/>
      <c r="F211" s="202"/>
      <c r="G211" s="243"/>
    </row>
    <row r="212" spans="2:7" ht="13.4" customHeight="1">
      <c r="B212" s="112"/>
      <c r="C212" s="132"/>
      <c r="D212" s="133"/>
      <c r="E212" s="133"/>
      <c r="F212" s="202"/>
      <c r="G212" s="243"/>
    </row>
    <row r="213" spans="2:7" ht="13.4" customHeight="1">
      <c r="B213" s="112"/>
      <c r="C213" s="132"/>
      <c r="D213" s="133"/>
      <c r="E213" s="133"/>
      <c r="F213" s="202"/>
      <c r="G213" s="243"/>
    </row>
    <row r="214" spans="2:7" ht="13.4" customHeight="1">
      <c r="B214" s="112"/>
      <c r="C214" s="132"/>
      <c r="D214" s="133"/>
      <c r="E214" s="133"/>
      <c r="F214" s="202"/>
      <c r="G214" s="243"/>
    </row>
    <row r="215" spans="2:7" ht="13.4" customHeight="1">
      <c r="B215" s="112"/>
      <c r="C215" s="132"/>
      <c r="D215" s="133"/>
      <c r="E215" s="133"/>
      <c r="F215" s="202"/>
      <c r="G215" s="243"/>
    </row>
    <row r="216" spans="2:7" ht="13.4" customHeight="1">
      <c r="B216" s="112"/>
      <c r="C216" s="132"/>
      <c r="D216" s="133"/>
      <c r="E216" s="133"/>
      <c r="F216" s="202"/>
      <c r="G216" s="243"/>
    </row>
    <row r="217" spans="2:7" ht="13.4" customHeight="1">
      <c r="B217" s="112"/>
      <c r="C217" s="132"/>
      <c r="D217" s="133"/>
      <c r="E217" s="133"/>
      <c r="F217" s="202"/>
      <c r="G217" s="243"/>
    </row>
    <row r="218" spans="2:7" ht="13.4" customHeight="1">
      <c r="B218" s="112"/>
      <c r="C218" s="132"/>
      <c r="D218" s="133"/>
      <c r="E218" s="133"/>
      <c r="F218" s="202"/>
      <c r="G218" s="243"/>
    </row>
    <row r="219" spans="2:7" ht="13.4" customHeight="1">
      <c r="B219" s="112"/>
      <c r="C219" s="132"/>
      <c r="D219" s="133"/>
      <c r="E219" s="133"/>
      <c r="F219" s="202"/>
      <c r="G219" s="243"/>
    </row>
    <row r="220" spans="2:7" ht="13.4" customHeight="1">
      <c r="B220" s="112"/>
      <c r="C220" s="132"/>
      <c r="D220" s="133"/>
      <c r="E220" s="133"/>
      <c r="F220" s="202"/>
      <c r="G220" s="243"/>
    </row>
    <row r="221" spans="2:7" ht="13.4" customHeight="1">
      <c r="B221" s="112"/>
      <c r="C221" s="132"/>
      <c r="D221" s="133"/>
      <c r="E221" s="133"/>
      <c r="F221" s="202"/>
      <c r="G221" s="243"/>
    </row>
    <row r="222" spans="2:7" ht="13.4" customHeight="1">
      <c r="B222" s="112"/>
      <c r="C222" s="132"/>
      <c r="D222" s="133"/>
      <c r="E222" s="133"/>
      <c r="F222" s="202"/>
      <c r="G222" s="243"/>
    </row>
    <row r="223" spans="2:7" ht="13.4" customHeight="1">
      <c r="B223" s="112"/>
      <c r="C223" s="132"/>
      <c r="D223" s="133"/>
      <c r="E223" s="133"/>
      <c r="F223" s="202"/>
      <c r="G223" s="243"/>
    </row>
    <row r="224" spans="2:7" ht="13.4" customHeight="1">
      <c r="B224" s="112"/>
      <c r="C224" s="132"/>
      <c r="D224" s="133"/>
      <c r="E224" s="133"/>
      <c r="F224" s="202"/>
      <c r="G224" s="243"/>
    </row>
    <row r="225" spans="2:7" ht="13.4" customHeight="1">
      <c r="B225" s="112"/>
      <c r="C225" s="132"/>
      <c r="D225" s="133"/>
      <c r="E225" s="133"/>
      <c r="F225" s="202"/>
      <c r="G225" s="243"/>
    </row>
    <row r="226" spans="2:7" ht="13.4" customHeight="1">
      <c r="B226" s="112"/>
      <c r="C226" s="132"/>
      <c r="D226" s="133"/>
      <c r="E226" s="133"/>
      <c r="F226" s="202"/>
      <c r="G226" s="243"/>
    </row>
    <row r="227" spans="2:7" ht="13.4" customHeight="1">
      <c r="B227" s="112"/>
      <c r="C227" s="132"/>
      <c r="D227" s="133"/>
      <c r="E227" s="133"/>
      <c r="F227" s="202"/>
      <c r="G227" s="243"/>
    </row>
    <row r="228" spans="2:7" s="82" customFormat="1" ht="13.4" customHeight="1">
      <c r="B228" s="112"/>
      <c r="C228" s="132"/>
      <c r="D228" s="133"/>
      <c r="E228" s="133"/>
      <c r="F228" s="202"/>
      <c r="G228" s="243"/>
    </row>
    <row r="229" spans="2:7">
      <c r="B229" s="112"/>
      <c r="C229" s="132"/>
      <c r="D229" s="133"/>
      <c r="E229" s="133"/>
      <c r="F229" s="202"/>
      <c r="G229" s="243"/>
    </row>
    <row r="230" spans="2:7">
      <c r="B230" s="112"/>
      <c r="C230" s="132"/>
      <c r="D230" s="133"/>
      <c r="E230" s="133"/>
      <c r="F230" s="202"/>
      <c r="G230" s="243"/>
    </row>
    <row r="231" spans="2:7">
      <c r="B231" s="112"/>
      <c r="C231" s="132"/>
      <c r="D231" s="133"/>
      <c r="E231" s="133"/>
      <c r="F231" s="202"/>
      <c r="G231" s="243"/>
    </row>
    <row r="232" spans="2:7">
      <c r="B232" s="112"/>
      <c r="C232" s="132"/>
      <c r="D232" s="133"/>
      <c r="E232" s="133"/>
      <c r="F232" s="202"/>
      <c r="G232" s="243"/>
    </row>
    <row r="233" spans="2:7">
      <c r="B233" s="112"/>
      <c r="C233" s="132"/>
      <c r="D233" s="133"/>
      <c r="E233" s="133"/>
      <c r="F233" s="202"/>
      <c r="G233" s="243"/>
    </row>
    <row r="234" spans="2:7">
      <c r="B234" s="112"/>
      <c r="C234" s="132"/>
      <c r="D234" s="133"/>
      <c r="E234" s="133"/>
      <c r="F234" s="202"/>
      <c r="G234" s="243"/>
    </row>
    <row r="235" spans="2:7">
      <c r="B235" s="112"/>
      <c r="C235" s="132"/>
      <c r="D235" s="133"/>
      <c r="E235" s="133"/>
      <c r="F235" s="202"/>
      <c r="G235" s="243"/>
    </row>
    <row r="236" spans="2:7">
      <c r="B236" s="112"/>
      <c r="C236" s="132"/>
      <c r="D236" s="133"/>
      <c r="E236" s="133"/>
      <c r="F236" s="202"/>
      <c r="G236" s="243"/>
    </row>
    <row r="237" spans="2:7">
      <c r="B237" s="112"/>
      <c r="C237" s="132"/>
      <c r="D237" s="133"/>
      <c r="E237" s="133"/>
      <c r="F237" s="202"/>
      <c r="G237" s="243"/>
    </row>
    <row r="238" spans="2:7">
      <c r="B238" s="112"/>
      <c r="C238" s="132"/>
      <c r="D238" s="133"/>
      <c r="E238" s="133"/>
      <c r="F238" s="202"/>
      <c r="G238" s="243"/>
    </row>
    <row r="239" spans="2:7">
      <c r="B239" s="112"/>
      <c r="C239" s="132"/>
      <c r="D239" s="133"/>
      <c r="E239" s="133"/>
      <c r="F239" s="202"/>
      <c r="G239" s="243"/>
    </row>
    <row r="240" spans="2:7">
      <c r="B240" s="112"/>
      <c r="C240" s="132"/>
      <c r="D240" s="133"/>
      <c r="E240" s="133"/>
      <c r="F240" s="202"/>
      <c r="G240" s="243"/>
    </row>
    <row r="241" spans="2:7">
      <c r="B241" s="112"/>
      <c r="C241" s="132"/>
      <c r="D241" s="133"/>
      <c r="E241" s="133"/>
      <c r="F241" s="202"/>
      <c r="G241" s="243"/>
    </row>
    <row r="242" spans="2:7">
      <c r="B242" s="246"/>
      <c r="C242" s="132"/>
      <c r="D242" s="133"/>
      <c r="E242" s="133"/>
      <c r="F242" s="202"/>
      <c r="G242" s="243"/>
    </row>
    <row r="243" spans="2:7">
      <c r="B243" s="246"/>
      <c r="C243" s="132"/>
      <c r="D243" s="133"/>
      <c r="E243" s="133"/>
      <c r="F243" s="202"/>
      <c r="G243" s="243"/>
    </row>
    <row r="244" spans="2:7">
      <c r="B244" s="246"/>
      <c r="C244" s="247"/>
      <c r="D244" s="108"/>
      <c r="E244" s="108"/>
      <c r="F244" s="124"/>
      <c r="G244" s="84"/>
    </row>
    <row r="245" spans="2:7" ht="13.5" thickBot="1">
      <c r="B245" s="248"/>
      <c r="C245" s="249"/>
      <c r="D245" s="250"/>
      <c r="E245" s="250"/>
      <c r="F245" s="251" t="s">
        <v>1346</v>
      </c>
      <c r="G245" s="252">
        <f>SUM(G184:G243)</f>
        <v>192500000</v>
      </c>
    </row>
    <row r="246" spans="2:7">
      <c r="C246" s="253"/>
      <c r="F246" s="83"/>
      <c r="G246" s="83"/>
    </row>
    <row r="247" spans="2:7">
      <c r="C247" s="253"/>
      <c r="F247" s="83"/>
      <c r="G247" s="83"/>
    </row>
    <row r="248" spans="2:7">
      <c r="C248" s="253"/>
      <c r="F248" s="83"/>
      <c r="G248" s="83"/>
    </row>
    <row r="249" spans="2:7">
      <c r="C249" s="253"/>
      <c r="F249" s="83"/>
      <c r="G249" s="83"/>
    </row>
    <row r="250" spans="2:7">
      <c r="C250" s="253"/>
      <c r="F250" s="83"/>
      <c r="G250" s="83"/>
    </row>
    <row r="251" spans="2:7">
      <c r="C251" s="253"/>
      <c r="F251" s="83"/>
      <c r="G251" s="83"/>
    </row>
    <row r="252" spans="2:7">
      <c r="C252" s="253"/>
      <c r="F252" s="83"/>
      <c r="G252" s="83"/>
    </row>
    <row r="253" spans="2:7">
      <c r="C253" s="253"/>
      <c r="F253" s="83"/>
      <c r="G253" s="83"/>
    </row>
    <row r="254" spans="2:7">
      <c r="C254" s="253"/>
      <c r="F254" s="83"/>
      <c r="G254" s="83"/>
    </row>
    <row r="255" spans="2:7">
      <c r="C255" s="253"/>
      <c r="F255" s="83"/>
      <c r="G255" s="83"/>
    </row>
    <row r="256" spans="2:7">
      <c r="C256" s="253"/>
      <c r="F256" s="83"/>
      <c r="G256" s="83"/>
    </row>
    <row r="257" spans="3:7">
      <c r="C257" s="253"/>
      <c r="F257" s="83"/>
      <c r="G257" s="83"/>
    </row>
    <row r="258" spans="3:7">
      <c r="C258" s="253"/>
      <c r="F258" s="83"/>
      <c r="G258" s="83"/>
    </row>
    <row r="259" spans="3:7">
      <c r="C259" s="253"/>
      <c r="F259" s="83"/>
      <c r="G259" s="83"/>
    </row>
    <row r="260" spans="3:7">
      <c r="C260" s="253"/>
      <c r="F260" s="83"/>
      <c r="G260" s="83"/>
    </row>
    <row r="261" spans="3:7">
      <c r="C261" s="253"/>
      <c r="F261" s="83"/>
      <c r="G261" s="83"/>
    </row>
    <row r="262" spans="3:7">
      <c r="C262" s="253"/>
      <c r="F262" s="83"/>
      <c r="G262" s="83"/>
    </row>
    <row r="263" spans="3:7">
      <c r="C263" s="253"/>
      <c r="F263" s="83"/>
      <c r="G263" s="83"/>
    </row>
    <row r="264" spans="3:7">
      <c r="C264" s="253"/>
      <c r="F264" s="83"/>
      <c r="G264" s="83"/>
    </row>
    <row r="265" spans="3:7">
      <c r="C265" s="253"/>
      <c r="F265" s="83"/>
      <c r="G265" s="83"/>
    </row>
    <row r="266" spans="3:7">
      <c r="C266" s="253"/>
      <c r="F266" s="83"/>
      <c r="G266" s="83"/>
    </row>
    <row r="267" spans="3:7">
      <c r="C267" s="253"/>
      <c r="F267" s="83"/>
      <c r="G267" s="83"/>
    </row>
    <row r="268" spans="3:7">
      <c r="C268" s="253"/>
      <c r="F268" s="83"/>
      <c r="G268" s="83"/>
    </row>
    <row r="269" spans="3:7">
      <c r="C269" s="253"/>
      <c r="F269" s="83"/>
      <c r="G269" s="83"/>
    </row>
    <row r="270" spans="3:7">
      <c r="C270" s="253"/>
      <c r="F270" s="83"/>
      <c r="G270" s="83"/>
    </row>
    <row r="271" spans="3:7">
      <c r="F271" s="83"/>
      <c r="G271" s="83"/>
    </row>
    <row r="272" spans="3:7">
      <c r="F272" s="83"/>
      <c r="G272" s="83"/>
    </row>
    <row r="273" spans="6:7">
      <c r="F273" s="83"/>
      <c r="G273" s="83"/>
    </row>
    <row r="274" spans="6:7">
      <c r="F274" s="83"/>
      <c r="G274" s="83"/>
    </row>
    <row r="275" spans="6:7">
      <c r="F275" s="83"/>
      <c r="G275" s="83"/>
    </row>
    <row r="276" spans="6:7">
      <c r="F276" s="83"/>
      <c r="G276" s="83"/>
    </row>
    <row r="277" spans="6:7">
      <c r="F277" s="83"/>
      <c r="G277" s="83"/>
    </row>
    <row r="278" spans="6:7">
      <c r="F278" s="83"/>
      <c r="G278" s="83"/>
    </row>
    <row r="279" spans="6:7">
      <c r="F279" s="83"/>
      <c r="G279" s="83"/>
    </row>
    <row r="280" spans="6:7">
      <c r="F280" s="83"/>
      <c r="G280" s="83"/>
    </row>
    <row r="281" spans="6:7">
      <c r="F281" s="83"/>
      <c r="G281" s="83"/>
    </row>
    <row r="282" spans="6:7">
      <c r="F282" s="83"/>
      <c r="G282" s="83"/>
    </row>
    <row r="283" spans="6:7">
      <c r="F283" s="83"/>
      <c r="G283" s="83"/>
    </row>
    <row r="284" spans="6:7">
      <c r="F284" s="83"/>
      <c r="G284" s="83"/>
    </row>
    <row r="285" spans="6:7">
      <c r="F285" s="83"/>
      <c r="G285" s="83"/>
    </row>
    <row r="286" spans="6:7">
      <c r="F286" s="83"/>
      <c r="G286" s="83"/>
    </row>
    <row r="287" spans="6:7">
      <c r="F287" s="83"/>
      <c r="G287" s="83"/>
    </row>
    <row r="288" spans="6:7">
      <c r="F288" s="83"/>
      <c r="G288" s="83"/>
    </row>
    <row r="289" spans="3:7">
      <c r="F289" s="83"/>
      <c r="G289" s="83"/>
    </row>
    <row r="290" spans="3:7">
      <c r="F290" s="83"/>
      <c r="G290" s="83"/>
    </row>
    <row r="291" spans="3:7">
      <c r="F291" s="83"/>
      <c r="G291" s="83"/>
    </row>
    <row r="292" spans="3:7">
      <c r="F292" s="83"/>
      <c r="G292" s="83"/>
    </row>
    <row r="293" spans="3:7">
      <c r="F293" s="83"/>
      <c r="G293" s="83"/>
    </row>
    <row r="294" spans="3:7">
      <c r="F294" s="83"/>
      <c r="G294" s="83"/>
    </row>
    <row r="295" spans="3:7">
      <c r="F295" s="83"/>
      <c r="G295" s="83"/>
    </row>
    <row r="296" spans="3:7">
      <c r="F296" s="83"/>
      <c r="G296" s="83"/>
    </row>
    <row r="297" spans="3:7">
      <c r="F297" s="83"/>
      <c r="G297" s="83"/>
    </row>
    <row r="298" spans="3:7">
      <c r="C298" s="254"/>
      <c r="F298" s="255"/>
      <c r="G298" s="255"/>
    </row>
    <row r="299" spans="3:7">
      <c r="F299" s="83"/>
      <c r="G299" s="83"/>
    </row>
  </sheetData>
  <mergeCells count="2">
    <mergeCell ref="B2:G2"/>
    <mergeCell ref="B3:G3"/>
  </mergeCells>
  <phoneticPr fontId="22" type="noConversion"/>
  <pageMargins left="0.70866141732283472" right="0.70866141732283472" top="0.74803149606299213" bottom="0.74803149606299213" header="0.31496062992125984" footer="0.31496062992125984"/>
  <pageSetup paperSize="9" scale="54" fitToHeight="0" orientation="portrait" r:id="rId1"/>
  <rowBreaks count="5" manualBreakCount="5">
    <brk id="66" min="1" max="6" man="1"/>
    <brk id="101" min="1" max="6" man="1"/>
    <brk id="132" min="1" max="6" man="1"/>
    <brk id="155" min="1" max="6" man="1"/>
    <brk id="182"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0"/>
  <sheetViews>
    <sheetView showGridLines="0" view="pageBreakPreview" topLeftCell="A16" zoomScale="90" zoomScaleNormal="100" zoomScaleSheetLayoutView="90" workbookViewId="0">
      <selection activeCell="K37" sqref="K37"/>
    </sheetView>
  </sheetViews>
  <sheetFormatPr defaultColWidth="8.81640625" defaultRowHeight="14"/>
  <cols>
    <col min="1" max="1" width="8.7265625" style="123" customWidth="1"/>
    <col min="2" max="2" width="30.1796875" style="123" customWidth="1"/>
    <col min="3" max="3" width="6.1796875" style="123" customWidth="1"/>
    <col min="4" max="4" width="13.26953125" style="123" customWidth="1"/>
    <col min="5" max="5" width="11" style="123" customWidth="1"/>
    <col min="6" max="6" width="16" style="123" customWidth="1"/>
    <col min="7" max="16384" width="8.81640625" style="123"/>
  </cols>
  <sheetData>
    <row r="1" spans="1:6" ht="23.25" customHeight="1">
      <c r="A1" s="1044" t="s">
        <v>921</v>
      </c>
      <c r="B1" s="1045"/>
      <c r="C1" s="1045"/>
      <c r="D1" s="1045"/>
      <c r="E1" s="1045"/>
      <c r="F1" s="1046"/>
    </row>
    <row r="2" spans="1:6" ht="29.25" customHeight="1">
      <c r="A2" s="1027" t="s">
        <v>1960</v>
      </c>
      <c r="B2" s="1027"/>
      <c r="C2" s="1027"/>
      <c r="D2" s="1027"/>
      <c r="E2" s="1027"/>
      <c r="F2" s="1047"/>
    </row>
    <row r="3" spans="1:6" ht="18.75" customHeight="1">
      <c r="A3" s="256" t="s">
        <v>1223</v>
      </c>
      <c r="B3" s="257" t="s">
        <v>1728</v>
      </c>
      <c r="C3" s="258"/>
      <c r="D3" s="258"/>
      <c r="E3" s="259"/>
      <c r="F3" s="260"/>
    </row>
    <row r="4" spans="1:6">
      <c r="A4" s="261" t="s">
        <v>1347</v>
      </c>
      <c r="B4" s="262"/>
      <c r="C4" s="258"/>
      <c r="D4" s="258"/>
      <c r="E4" s="259"/>
      <c r="F4" s="260"/>
    </row>
    <row r="5" spans="1:6" ht="14.5" thickBot="1">
      <c r="A5" s="86"/>
      <c r="B5" s="87"/>
      <c r="C5" s="88"/>
      <c r="D5" s="88"/>
      <c r="E5" s="89"/>
      <c r="F5" s="90"/>
    </row>
    <row r="6" spans="1:6" ht="28.5" thickBot="1">
      <c r="A6" s="518" t="s">
        <v>0</v>
      </c>
      <c r="B6" s="519" t="s">
        <v>1</v>
      </c>
      <c r="C6" s="519" t="s">
        <v>2</v>
      </c>
      <c r="D6" s="519" t="s">
        <v>3</v>
      </c>
      <c r="E6" s="263" t="s">
        <v>11</v>
      </c>
      <c r="F6" s="520" t="s">
        <v>1578</v>
      </c>
    </row>
    <row r="7" spans="1:6">
      <c r="A7" s="264" t="s">
        <v>783</v>
      </c>
      <c r="B7" s="265" t="s">
        <v>1579</v>
      </c>
      <c r="C7" s="266"/>
      <c r="D7" s="266"/>
      <c r="E7" s="267"/>
      <c r="F7" s="268"/>
    </row>
    <row r="8" spans="1:6">
      <c r="A8" s="269" t="s">
        <v>784</v>
      </c>
      <c r="B8" s="270" t="s">
        <v>785</v>
      </c>
      <c r="C8" s="271" t="s">
        <v>786</v>
      </c>
      <c r="D8" s="272">
        <v>750</v>
      </c>
      <c r="E8" s="273"/>
      <c r="F8" s="274">
        <f>D8*E8</f>
        <v>0</v>
      </c>
    </row>
    <row r="9" spans="1:6">
      <c r="A9" s="269" t="s">
        <v>787</v>
      </c>
      <c r="B9" s="270" t="s">
        <v>788</v>
      </c>
      <c r="C9" s="271" t="s">
        <v>786</v>
      </c>
      <c r="D9" s="272">
        <v>450</v>
      </c>
      <c r="E9" s="273"/>
      <c r="F9" s="274">
        <f>D9*E9</f>
        <v>0</v>
      </c>
    </row>
    <row r="10" spans="1:6">
      <c r="A10" s="269" t="s">
        <v>789</v>
      </c>
      <c r="B10" s="270" t="s">
        <v>790</v>
      </c>
      <c r="C10" s="271" t="s">
        <v>786</v>
      </c>
      <c r="D10" s="272">
        <v>450</v>
      </c>
      <c r="E10" s="273"/>
      <c r="F10" s="274">
        <f>D10*E10</f>
        <v>0</v>
      </c>
    </row>
    <row r="11" spans="1:6">
      <c r="A11" s="269" t="s">
        <v>791</v>
      </c>
      <c r="B11" s="270" t="s">
        <v>773</v>
      </c>
      <c r="C11" s="271" t="s">
        <v>786</v>
      </c>
      <c r="D11" s="272">
        <v>600</v>
      </c>
      <c r="E11" s="273"/>
      <c r="F11" s="274">
        <f>D11*E11</f>
        <v>0</v>
      </c>
    </row>
    <row r="12" spans="1:6">
      <c r="A12" s="275" t="s">
        <v>792</v>
      </c>
      <c r="B12" s="276" t="s">
        <v>793</v>
      </c>
      <c r="C12" s="277" t="s">
        <v>786</v>
      </c>
      <c r="D12" s="278">
        <v>225</v>
      </c>
      <c r="E12" s="279"/>
      <c r="F12" s="274">
        <f>D12*E12</f>
        <v>0</v>
      </c>
    </row>
    <row r="13" spans="1:6">
      <c r="A13" s="1041" t="s">
        <v>794</v>
      </c>
      <c r="B13" s="1042"/>
      <c r="C13" s="1042"/>
      <c r="D13" s="1043"/>
      <c r="E13" s="280"/>
      <c r="F13" s="281">
        <f>SUM(F8:F12)</f>
        <v>0</v>
      </c>
    </row>
    <row r="14" spans="1:6">
      <c r="A14" s="282" t="s">
        <v>795</v>
      </c>
      <c r="B14" s="283" t="s">
        <v>1580</v>
      </c>
      <c r="C14" s="284"/>
      <c r="D14" s="284"/>
      <c r="E14" s="285"/>
      <c r="F14" s="286"/>
    </row>
    <row r="15" spans="1:6" ht="17">
      <c r="A15" s="287" t="s">
        <v>796</v>
      </c>
      <c r="B15" s="288" t="s">
        <v>797</v>
      </c>
      <c r="C15" s="289" t="s">
        <v>1581</v>
      </c>
      <c r="D15" s="290">
        <v>50</v>
      </c>
      <c r="E15" s="273"/>
      <c r="F15" s="274">
        <f t="shared" ref="F15:F24" si="0">D15*E15</f>
        <v>0</v>
      </c>
    </row>
    <row r="16" spans="1:6" ht="17">
      <c r="A16" s="287" t="s">
        <v>798</v>
      </c>
      <c r="B16" s="288" t="s">
        <v>799</v>
      </c>
      <c r="C16" s="289" t="s">
        <v>1581</v>
      </c>
      <c r="D16" s="290">
        <v>50</v>
      </c>
      <c r="E16" s="273"/>
      <c r="F16" s="274">
        <f t="shared" si="0"/>
        <v>0</v>
      </c>
    </row>
    <row r="17" spans="1:6">
      <c r="A17" s="269" t="s">
        <v>800</v>
      </c>
      <c r="B17" s="288" t="s">
        <v>801</v>
      </c>
      <c r="C17" s="291" t="s">
        <v>8</v>
      </c>
      <c r="D17" s="290">
        <v>10</v>
      </c>
      <c r="E17" s="273"/>
      <c r="F17" s="274">
        <f t="shared" si="0"/>
        <v>0</v>
      </c>
    </row>
    <row r="18" spans="1:6">
      <c r="A18" s="269" t="s">
        <v>802</v>
      </c>
      <c r="B18" s="288" t="s">
        <v>803</v>
      </c>
      <c r="C18" s="291" t="s">
        <v>8</v>
      </c>
      <c r="D18" s="290">
        <v>5</v>
      </c>
      <c r="E18" s="273"/>
      <c r="F18" s="274">
        <f t="shared" si="0"/>
        <v>0</v>
      </c>
    </row>
    <row r="19" spans="1:6" ht="17">
      <c r="A19" s="287" t="s">
        <v>804</v>
      </c>
      <c r="B19" s="288" t="s">
        <v>805</v>
      </c>
      <c r="C19" s="289" t="s">
        <v>1581</v>
      </c>
      <c r="D19" s="290">
        <v>12.5</v>
      </c>
      <c r="E19" s="273"/>
      <c r="F19" s="274">
        <f t="shared" si="0"/>
        <v>0</v>
      </c>
    </row>
    <row r="20" spans="1:6" ht="17">
      <c r="A20" s="287" t="s">
        <v>806</v>
      </c>
      <c r="B20" s="288" t="s">
        <v>807</v>
      </c>
      <c r="C20" s="289" t="s">
        <v>1581</v>
      </c>
      <c r="D20" s="290">
        <v>15</v>
      </c>
      <c r="E20" s="273"/>
      <c r="F20" s="274">
        <f t="shared" si="0"/>
        <v>0</v>
      </c>
    </row>
    <row r="21" spans="1:6" ht="17">
      <c r="A21" s="287" t="s">
        <v>808</v>
      </c>
      <c r="B21" s="288" t="s">
        <v>809</v>
      </c>
      <c r="C21" s="289" t="s">
        <v>1581</v>
      </c>
      <c r="D21" s="290">
        <v>50</v>
      </c>
      <c r="E21" s="273"/>
      <c r="F21" s="274">
        <f t="shared" si="0"/>
        <v>0</v>
      </c>
    </row>
    <row r="22" spans="1:6" ht="28">
      <c r="A22" s="287" t="s">
        <v>810</v>
      </c>
      <c r="B22" s="288" t="s">
        <v>811</v>
      </c>
      <c r="C22" s="289" t="s">
        <v>1582</v>
      </c>
      <c r="D22" s="290">
        <v>37.5</v>
      </c>
      <c r="E22" s="273"/>
      <c r="F22" s="274">
        <f t="shared" si="0"/>
        <v>0</v>
      </c>
    </row>
    <row r="23" spans="1:6" ht="28">
      <c r="A23" s="287" t="s">
        <v>812</v>
      </c>
      <c r="B23" s="288" t="s">
        <v>813</v>
      </c>
      <c r="C23" s="289" t="s">
        <v>1582</v>
      </c>
      <c r="D23" s="290">
        <v>50</v>
      </c>
      <c r="E23" s="273"/>
      <c r="F23" s="274">
        <f t="shared" si="0"/>
        <v>0</v>
      </c>
    </row>
    <row r="24" spans="1:6" ht="17">
      <c r="A24" s="275" t="s">
        <v>814</v>
      </c>
      <c r="B24" s="276" t="s">
        <v>815</v>
      </c>
      <c r="C24" s="292" t="s">
        <v>1581</v>
      </c>
      <c r="D24" s="278">
        <v>15</v>
      </c>
      <c r="E24" s="279"/>
      <c r="F24" s="274">
        <f t="shared" si="0"/>
        <v>0</v>
      </c>
    </row>
    <row r="25" spans="1:6" ht="16.5" customHeight="1">
      <c r="A25" s="1041" t="s">
        <v>816</v>
      </c>
      <c r="B25" s="1042"/>
      <c r="C25" s="1042"/>
      <c r="D25" s="1043"/>
      <c r="E25" s="280"/>
      <c r="F25" s="989">
        <f>SUM(F15:F24)</f>
        <v>0</v>
      </c>
    </row>
    <row r="26" spans="1:6">
      <c r="A26" s="264" t="s">
        <v>817</v>
      </c>
      <c r="B26" s="265" t="s">
        <v>1579</v>
      </c>
      <c r="C26" s="266"/>
      <c r="D26" s="266"/>
      <c r="E26" s="293"/>
      <c r="F26" s="268"/>
    </row>
    <row r="27" spans="1:6">
      <c r="A27" s="269" t="s">
        <v>818</v>
      </c>
      <c r="B27" s="288" t="s">
        <v>819</v>
      </c>
      <c r="C27" s="291" t="s">
        <v>786</v>
      </c>
      <c r="D27" s="290">
        <v>50</v>
      </c>
      <c r="E27" s="273"/>
      <c r="F27" s="294">
        <f t="shared" ref="F27:F37" si="1">D27*E27</f>
        <v>0</v>
      </c>
    </row>
    <row r="28" spans="1:6">
      <c r="A28" s="269" t="s">
        <v>820</v>
      </c>
      <c r="B28" s="288" t="s">
        <v>821</v>
      </c>
      <c r="C28" s="291" t="s">
        <v>786</v>
      </c>
      <c r="D28" s="290">
        <v>75</v>
      </c>
      <c r="E28" s="273"/>
      <c r="F28" s="294">
        <f t="shared" si="1"/>
        <v>0</v>
      </c>
    </row>
    <row r="29" spans="1:6" ht="16">
      <c r="A29" s="269" t="s">
        <v>822</v>
      </c>
      <c r="B29" s="270" t="s">
        <v>1583</v>
      </c>
      <c r="C29" s="291" t="s">
        <v>786</v>
      </c>
      <c r="D29" s="290">
        <v>150</v>
      </c>
      <c r="E29" s="273"/>
      <c r="F29" s="294">
        <f t="shared" si="1"/>
        <v>0</v>
      </c>
    </row>
    <row r="30" spans="1:6">
      <c r="A30" s="269" t="s">
        <v>823</v>
      </c>
      <c r="B30" s="288" t="s">
        <v>824</v>
      </c>
      <c r="C30" s="291" t="s">
        <v>786</v>
      </c>
      <c r="D30" s="290">
        <v>65</v>
      </c>
      <c r="E30" s="273"/>
      <c r="F30" s="294">
        <f t="shared" si="1"/>
        <v>0</v>
      </c>
    </row>
    <row r="31" spans="1:6" ht="16">
      <c r="A31" s="269" t="s">
        <v>825</v>
      </c>
      <c r="B31" s="270" t="s">
        <v>1584</v>
      </c>
      <c r="C31" s="291" t="s">
        <v>786</v>
      </c>
      <c r="D31" s="290">
        <v>250</v>
      </c>
      <c r="E31" s="273"/>
      <c r="F31" s="294">
        <f t="shared" si="1"/>
        <v>0</v>
      </c>
    </row>
    <row r="32" spans="1:6">
      <c r="A32" s="269" t="s">
        <v>826</v>
      </c>
      <c r="B32" s="288" t="s">
        <v>827</v>
      </c>
      <c r="C32" s="291" t="s">
        <v>786</v>
      </c>
      <c r="D32" s="290">
        <v>60</v>
      </c>
      <c r="E32" s="273"/>
      <c r="F32" s="294">
        <f t="shared" si="1"/>
        <v>0</v>
      </c>
    </row>
    <row r="33" spans="1:6" ht="28">
      <c r="A33" s="269" t="s">
        <v>828</v>
      </c>
      <c r="B33" s="288" t="s">
        <v>829</v>
      </c>
      <c r="C33" s="291" t="s">
        <v>786</v>
      </c>
      <c r="D33" s="290">
        <v>150</v>
      </c>
      <c r="E33" s="273"/>
      <c r="F33" s="294">
        <f t="shared" si="1"/>
        <v>0</v>
      </c>
    </row>
    <row r="34" spans="1:6" ht="28">
      <c r="A34" s="269" t="s">
        <v>830</v>
      </c>
      <c r="B34" s="288" t="s">
        <v>831</v>
      </c>
      <c r="C34" s="291" t="s">
        <v>786</v>
      </c>
      <c r="D34" s="295">
        <v>325</v>
      </c>
      <c r="E34" s="273"/>
      <c r="F34" s="294">
        <f t="shared" si="1"/>
        <v>0</v>
      </c>
    </row>
    <row r="35" spans="1:6">
      <c r="A35" s="269" t="s">
        <v>832</v>
      </c>
      <c r="B35" s="288" t="s">
        <v>833</v>
      </c>
      <c r="C35" s="291" t="s">
        <v>786</v>
      </c>
      <c r="D35" s="290">
        <v>55</v>
      </c>
      <c r="E35" s="273"/>
      <c r="F35" s="294">
        <f t="shared" si="1"/>
        <v>0</v>
      </c>
    </row>
    <row r="36" spans="1:6" ht="16">
      <c r="A36" s="269" t="s">
        <v>834</v>
      </c>
      <c r="B36" s="270" t="s">
        <v>1585</v>
      </c>
      <c r="C36" s="271" t="s">
        <v>786</v>
      </c>
      <c r="D36" s="296">
        <v>200</v>
      </c>
      <c r="E36" s="273"/>
      <c r="F36" s="294">
        <f t="shared" si="1"/>
        <v>0</v>
      </c>
    </row>
    <row r="37" spans="1:6">
      <c r="A37" s="275" t="s">
        <v>835</v>
      </c>
      <c r="B37" s="276" t="s">
        <v>836</v>
      </c>
      <c r="C37" s="277" t="s">
        <v>786</v>
      </c>
      <c r="D37" s="278">
        <v>75</v>
      </c>
      <c r="E37" s="279"/>
      <c r="F37" s="294">
        <f t="shared" si="1"/>
        <v>0</v>
      </c>
    </row>
    <row r="38" spans="1:6">
      <c r="A38" s="1041" t="s">
        <v>837</v>
      </c>
      <c r="B38" s="1042"/>
      <c r="C38" s="1042"/>
      <c r="D38" s="1043"/>
      <c r="E38" s="297"/>
      <c r="F38" s="298">
        <f>SUM(F27:F37)</f>
        <v>0</v>
      </c>
    </row>
    <row r="39" spans="1:6" ht="14.5" thickBot="1">
      <c r="A39" s="1039" t="s">
        <v>838</v>
      </c>
      <c r="B39" s="1040"/>
      <c r="C39" s="1040"/>
      <c r="D39" s="1040"/>
      <c r="E39" s="299"/>
      <c r="F39" s="300">
        <f>F38+F25+F13</f>
        <v>0</v>
      </c>
    </row>
    <row r="40" spans="1:6">
      <c r="A40" s="561"/>
      <c r="B40" s="561"/>
      <c r="C40" s="561"/>
      <c r="D40" s="561"/>
      <c r="E40" s="561"/>
      <c r="F40" s="561"/>
    </row>
  </sheetData>
  <mergeCells count="6">
    <mergeCell ref="A39:D39"/>
    <mergeCell ref="A13:D13"/>
    <mergeCell ref="A25:D25"/>
    <mergeCell ref="A1:F1"/>
    <mergeCell ref="A2:F2"/>
    <mergeCell ref="A38:D38"/>
  </mergeCells>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view="pageBreakPreview" zoomScaleNormal="100" zoomScaleSheetLayoutView="100" workbookViewId="0">
      <selection activeCell="K19" sqref="K19"/>
    </sheetView>
  </sheetViews>
  <sheetFormatPr defaultColWidth="8.81640625" defaultRowHeight="14"/>
  <cols>
    <col min="1" max="1" width="8.7265625" style="123" customWidth="1"/>
    <col min="2" max="2" width="41.453125" style="123" customWidth="1"/>
    <col min="3" max="3" width="5.453125" style="123" bestFit="1" customWidth="1"/>
    <col min="4" max="4" width="10.81640625" style="123" customWidth="1"/>
    <col min="5" max="5" width="13.453125" style="123" customWidth="1"/>
    <col min="6" max="6" width="17.1796875" style="123" customWidth="1"/>
    <col min="7" max="16384" width="8.81640625" style="123"/>
  </cols>
  <sheetData>
    <row r="1" spans="1:6">
      <c r="A1" s="1037" t="s">
        <v>921</v>
      </c>
      <c r="B1" s="1038"/>
      <c r="C1" s="1038"/>
      <c r="D1" s="1038"/>
      <c r="E1" s="1038"/>
      <c r="F1" s="1051"/>
    </row>
    <row r="2" spans="1:6" ht="27" customHeight="1">
      <c r="A2" s="1027" t="s">
        <v>1957</v>
      </c>
      <c r="B2" s="1027"/>
      <c r="C2" s="1027"/>
      <c r="D2" s="1027"/>
      <c r="E2" s="1027"/>
      <c r="F2" s="1047"/>
    </row>
    <row r="3" spans="1:6">
      <c r="A3" s="81" t="s">
        <v>1223</v>
      </c>
      <c r="B3" s="301" t="s">
        <v>1729</v>
      </c>
      <c r="C3" s="302"/>
      <c r="D3" s="302"/>
      <c r="E3" s="83"/>
      <c r="F3" s="84"/>
    </row>
    <row r="4" spans="1:6">
      <c r="A4" s="85" t="s">
        <v>1350</v>
      </c>
      <c r="B4" s="303"/>
      <c r="C4" s="302"/>
      <c r="D4" s="302"/>
      <c r="E4" s="83"/>
      <c r="F4" s="84"/>
    </row>
    <row r="5" spans="1:6" ht="14.5" thickBot="1">
      <c r="A5" s="246"/>
      <c r="B5" s="303"/>
      <c r="C5" s="302"/>
      <c r="D5" s="302"/>
      <c r="E5" s="304"/>
      <c r="F5" s="305"/>
    </row>
    <row r="6" spans="1:6" ht="26.5" thickBot="1">
      <c r="A6" s="306" t="s">
        <v>0</v>
      </c>
      <c r="B6" s="307" t="s">
        <v>1</v>
      </c>
      <c r="C6" s="308" t="s">
        <v>2</v>
      </c>
      <c r="D6" s="309" t="s">
        <v>3</v>
      </c>
      <c r="E6" s="310" t="s">
        <v>11</v>
      </c>
      <c r="F6" s="311" t="s">
        <v>1586</v>
      </c>
    </row>
    <row r="7" spans="1:6">
      <c r="A7" s="312" t="s">
        <v>839</v>
      </c>
      <c r="B7" s="313" t="s">
        <v>1587</v>
      </c>
      <c r="C7" s="232"/>
      <c r="D7" s="232"/>
      <c r="E7" s="314"/>
      <c r="F7" s="315"/>
    </row>
    <row r="8" spans="1:6">
      <c r="A8" s="316" t="s">
        <v>840</v>
      </c>
      <c r="B8" s="317" t="s">
        <v>841</v>
      </c>
      <c r="C8" s="121" t="s">
        <v>5</v>
      </c>
      <c r="D8" s="318">
        <v>5</v>
      </c>
      <c r="E8" s="319"/>
      <c r="F8" s="320">
        <f>D8*E8</f>
        <v>0</v>
      </c>
    </row>
    <row r="9" spans="1:6">
      <c r="A9" s="316" t="s">
        <v>842</v>
      </c>
      <c r="B9" s="317" t="s">
        <v>843</v>
      </c>
      <c r="C9" s="121" t="s">
        <v>5</v>
      </c>
      <c r="D9" s="318">
        <v>2</v>
      </c>
      <c r="E9" s="319"/>
      <c r="F9" s="320">
        <f t="shared" ref="F9:F31" si="0">D9*E9</f>
        <v>0</v>
      </c>
    </row>
    <row r="10" spans="1:6">
      <c r="A10" s="316" t="s">
        <v>844</v>
      </c>
      <c r="B10" s="317" t="s">
        <v>845</v>
      </c>
      <c r="C10" s="121" t="s">
        <v>5</v>
      </c>
      <c r="D10" s="318">
        <v>5</v>
      </c>
      <c r="E10" s="319"/>
      <c r="F10" s="320">
        <f t="shared" si="0"/>
        <v>0</v>
      </c>
    </row>
    <row r="11" spans="1:6">
      <c r="A11" s="316" t="s">
        <v>846</v>
      </c>
      <c r="B11" s="317" t="s">
        <v>1961</v>
      </c>
      <c r="C11" s="121" t="s">
        <v>5</v>
      </c>
      <c r="D11" s="318">
        <v>3</v>
      </c>
      <c r="E11" s="319"/>
      <c r="F11" s="320">
        <f t="shared" si="0"/>
        <v>0</v>
      </c>
    </row>
    <row r="12" spans="1:6">
      <c r="A12" s="316" t="s">
        <v>847</v>
      </c>
      <c r="B12" s="317" t="s">
        <v>1351</v>
      </c>
      <c r="C12" s="121" t="s">
        <v>5</v>
      </c>
      <c r="D12" s="318">
        <v>3</v>
      </c>
      <c r="E12" s="319"/>
      <c r="F12" s="320">
        <f t="shared" si="0"/>
        <v>0</v>
      </c>
    </row>
    <row r="13" spans="1:6">
      <c r="A13" s="316" t="s">
        <v>848</v>
      </c>
      <c r="B13" s="317" t="s">
        <v>849</v>
      </c>
      <c r="C13" s="121" t="s">
        <v>5</v>
      </c>
      <c r="D13" s="318">
        <v>2</v>
      </c>
      <c r="E13" s="319"/>
      <c r="F13" s="320">
        <f t="shared" si="0"/>
        <v>0</v>
      </c>
    </row>
    <row r="14" spans="1:6">
      <c r="A14" s="316" t="s">
        <v>850</v>
      </c>
      <c r="B14" s="317" t="s">
        <v>851</v>
      </c>
      <c r="C14" s="121" t="s">
        <v>5</v>
      </c>
      <c r="D14" s="318">
        <v>2</v>
      </c>
      <c r="E14" s="319"/>
      <c r="F14" s="320">
        <f t="shared" si="0"/>
        <v>0</v>
      </c>
    </row>
    <row r="15" spans="1:6">
      <c r="A15" s="316" t="s">
        <v>1394</v>
      </c>
      <c r="B15" s="317" t="s">
        <v>853</v>
      </c>
      <c r="C15" s="121" t="s">
        <v>5</v>
      </c>
      <c r="D15" s="318">
        <v>1</v>
      </c>
      <c r="E15" s="319"/>
      <c r="F15" s="320">
        <f t="shared" si="0"/>
        <v>0</v>
      </c>
    </row>
    <row r="16" spans="1:6">
      <c r="A16" s="316" t="s">
        <v>852</v>
      </c>
      <c r="B16" s="317" t="s">
        <v>855</v>
      </c>
      <c r="C16" s="121" t="s">
        <v>5</v>
      </c>
      <c r="D16" s="318">
        <v>2</v>
      </c>
      <c r="E16" s="319"/>
      <c r="F16" s="320">
        <f t="shared" si="0"/>
        <v>0</v>
      </c>
    </row>
    <row r="17" spans="1:6">
      <c r="A17" s="316" t="s">
        <v>854</v>
      </c>
      <c r="B17" s="317" t="s">
        <v>857</v>
      </c>
      <c r="C17" s="121" t="s">
        <v>5</v>
      </c>
      <c r="D17" s="318">
        <v>2</v>
      </c>
      <c r="E17" s="319"/>
      <c r="F17" s="320">
        <f t="shared" si="0"/>
        <v>0</v>
      </c>
    </row>
    <row r="18" spans="1:6">
      <c r="A18" s="316" t="s">
        <v>856</v>
      </c>
      <c r="B18" s="317" t="s">
        <v>859</v>
      </c>
      <c r="C18" s="121" t="s">
        <v>5</v>
      </c>
      <c r="D18" s="318">
        <v>2</v>
      </c>
      <c r="E18" s="319"/>
      <c r="F18" s="320">
        <f t="shared" si="0"/>
        <v>0</v>
      </c>
    </row>
    <row r="19" spans="1:6">
      <c r="A19" s="316" t="s">
        <v>858</v>
      </c>
      <c r="B19" s="317" t="s">
        <v>861</v>
      </c>
      <c r="C19" s="121" t="s">
        <v>5</v>
      </c>
      <c r="D19" s="318">
        <v>1</v>
      </c>
      <c r="E19" s="319"/>
      <c r="F19" s="320">
        <f t="shared" si="0"/>
        <v>0</v>
      </c>
    </row>
    <row r="20" spans="1:6">
      <c r="A20" s="316" t="s">
        <v>860</v>
      </c>
      <c r="B20" s="317" t="s">
        <v>863</v>
      </c>
      <c r="C20" s="121" t="s">
        <v>5</v>
      </c>
      <c r="D20" s="318">
        <v>5</v>
      </c>
      <c r="E20" s="319"/>
      <c r="F20" s="320">
        <f t="shared" si="0"/>
        <v>0</v>
      </c>
    </row>
    <row r="21" spans="1:6">
      <c r="A21" s="316" t="s">
        <v>862</v>
      </c>
      <c r="B21" s="317" t="s">
        <v>865</v>
      </c>
      <c r="C21" s="121" t="s">
        <v>5</v>
      </c>
      <c r="D21" s="318">
        <v>3</v>
      </c>
      <c r="E21" s="319"/>
      <c r="F21" s="320">
        <f t="shared" si="0"/>
        <v>0</v>
      </c>
    </row>
    <row r="22" spans="1:6">
      <c r="A22" s="316" t="s">
        <v>864</v>
      </c>
      <c r="B22" s="317" t="s">
        <v>867</v>
      </c>
      <c r="C22" s="121" t="s">
        <v>5</v>
      </c>
      <c r="D22" s="318">
        <v>5</v>
      </c>
      <c r="E22" s="319"/>
      <c r="F22" s="320">
        <f t="shared" si="0"/>
        <v>0</v>
      </c>
    </row>
    <row r="23" spans="1:6">
      <c r="A23" s="316" t="s">
        <v>866</v>
      </c>
      <c r="B23" s="317" t="s">
        <v>1352</v>
      </c>
      <c r="C23" s="121" t="s">
        <v>5</v>
      </c>
      <c r="D23" s="318">
        <v>1</v>
      </c>
      <c r="E23" s="319"/>
      <c r="F23" s="320">
        <f t="shared" si="0"/>
        <v>0</v>
      </c>
    </row>
    <row r="24" spans="1:6">
      <c r="A24" s="316" t="s">
        <v>868</v>
      </c>
      <c r="B24" s="317" t="s">
        <v>1962</v>
      </c>
      <c r="C24" s="121" t="s">
        <v>5</v>
      </c>
      <c r="D24" s="318">
        <v>5</v>
      </c>
      <c r="E24" s="319"/>
      <c r="F24" s="320">
        <f t="shared" si="0"/>
        <v>0</v>
      </c>
    </row>
    <row r="25" spans="1:6">
      <c r="A25" s="316" t="s">
        <v>869</v>
      </c>
      <c r="B25" s="317" t="s">
        <v>871</v>
      </c>
      <c r="C25" s="121" t="s">
        <v>5</v>
      </c>
      <c r="D25" s="318">
        <v>5</v>
      </c>
      <c r="E25" s="319"/>
      <c r="F25" s="320">
        <f t="shared" si="0"/>
        <v>0</v>
      </c>
    </row>
    <row r="26" spans="1:6">
      <c r="A26" s="316" t="s">
        <v>870</v>
      </c>
      <c r="B26" s="317" t="s">
        <v>873</v>
      </c>
      <c r="C26" s="121" t="s">
        <v>5</v>
      </c>
      <c r="D26" s="318">
        <v>4</v>
      </c>
      <c r="E26" s="319"/>
      <c r="F26" s="320">
        <f t="shared" si="0"/>
        <v>0</v>
      </c>
    </row>
    <row r="27" spans="1:6">
      <c r="A27" s="316" t="s">
        <v>872</v>
      </c>
      <c r="B27" s="317" t="s">
        <v>876</v>
      </c>
      <c r="C27" s="121" t="s">
        <v>5</v>
      </c>
      <c r="D27" s="318">
        <v>2</v>
      </c>
      <c r="E27" s="319"/>
      <c r="F27" s="320">
        <f t="shared" si="0"/>
        <v>0</v>
      </c>
    </row>
    <row r="28" spans="1:6">
      <c r="A28" s="316" t="s">
        <v>874</v>
      </c>
      <c r="B28" s="317" t="s">
        <v>878</v>
      </c>
      <c r="C28" s="121" t="s">
        <v>5</v>
      </c>
      <c r="D28" s="318">
        <v>2</v>
      </c>
      <c r="E28" s="319"/>
      <c r="F28" s="320">
        <f t="shared" si="0"/>
        <v>0</v>
      </c>
    </row>
    <row r="29" spans="1:6">
      <c r="A29" s="316" t="s">
        <v>875</v>
      </c>
      <c r="B29" s="317" t="s">
        <v>880</v>
      </c>
      <c r="C29" s="121" t="s">
        <v>5</v>
      </c>
      <c r="D29" s="318">
        <v>2</v>
      </c>
      <c r="E29" s="319"/>
      <c r="F29" s="320">
        <f t="shared" si="0"/>
        <v>0</v>
      </c>
    </row>
    <row r="30" spans="1:6">
      <c r="A30" s="316" t="s">
        <v>877</v>
      </c>
      <c r="B30" s="321" t="s">
        <v>624</v>
      </c>
      <c r="C30" s="322" t="s">
        <v>5</v>
      </c>
      <c r="D30" s="323">
        <v>2</v>
      </c>
      <c r="E30" s="319"/>
      <c r="F30" s="320">
        <f t="shared" si="0"/>
        <v>0</v>
      </c>
    </row>
    <row r="31" spans="1:6" ht="15.5">
      <c r="A31" s="316" t="s">
        <v>1395</v>
      </c>
      <c r="B31" s="317" t="s">
        <v>1588</v>
      </c>
      <c r="C31" s="121" t="s">
        <v>5</v>
      </c>
      <c r="D31" s="318">
        <v>2</v>
      </c>
      <c r="E31" s="319"/>
      <c r="F31" s="320">
        <f t="shared" si="0"/>
        <v>0</v>
      </c>
    </row>
    <row r="32" spans="1:6" ht="14.5" thickBot="1">
      <c r="A32" s="324"/>
      <c r="B32" s="317"/>
      <c r="C32" s="325"/>
      <c r="D32" s="325"/>
      <c r="E32" s="319"/>
      <c r="F32" s="326"/>
    </row>
    <row r="33" spans="1:6" ht="14.5" thickBot="1">
      <c r="A33" s="1052" t="s">
        <v>6</v>
      </c>
      <c r="B33" s="1053"/>
      <c r="C33" s="1053"/>
      <c r="D33" s="1053"/>
      <c r="E33" s="327"/>
      <c r="F33" s="567">
        <f>SUM(F8:F32)</f>
        <v>0</v>
      </c>
    </row>
    <row r="34" spans="1:6">
      <c r="A34" s="328" t="s">
        <v>879</v>
      </c>
      <c r="B34" s="317" t="s">
        <v>884</v>
      </c>
      <c r="C34" s="121" t="s">
        <v>5</v>
      </c>
      <c r="D34" s="318">
        <v>3</v>
      </c>
      <c r="E34" s="319"/>
      <c r="F34" s="329">
        <f t="shared" ref="F34" si="1">D34*E34</f>
        <v>0</v>
      </c>
    </row>
    <row r="35" spans="1:6">
      <c r="A35" s="328" t="s">
        <v>881</v>
      </c>
      <c r="B35" s="317" t="s">
        <v>884</v>
      </c>
      <c r="C35" s="121" t="s">
        <v>5</v>
      </c>
      <c r="D35" s="318">
        <v>3</v>
      </c>
      <c r="E35" s="319"/>
      <c r="F35" s="329">
        <f t="shared" ref="F35:F52" si="2">D35*E35</f>
        <v>0</v>
      </c>
    </row>
    <row r="36" spans="1:6">
      <c r="A36" s="328" t="s">
        <v>882</v>
      </c>
      <c r="B36" s="317" t="s">
        <v>886</v>
      </c>
      <c r="C36" s="121" t="s">
        <v>5</v>
      </c>
      <c r="D36" s="318">
        <v>2</v>
      </c>
      <c r="E36" s="319"/>
      <c r="F36" s="329">
        <f t="shared" si="2"/>
        <v>0</v>
      </c>
    </row>
    <row r="37" spans="1:6">
      <c r="A37" s="328" t="s">
        <v>883</v>
      </c>
      <c r="B37" s="317" t="s">
        <v>888</v>
      </c>
      <c r="C37" s="121" t="s">
        <v>5</v>
      </c>
      <c r="D37" s="318">
        <v>3</v>
      </c>
      <c r="E37" s="319"/>
      <c r="F37" s="329">
        <f t="shared" si="2"/>
        <v>0</v>
      </c>
    </row>
    <row r="38" spans="1:6">
      <c r="A38" s="328" t="s">
        <v>885</v>
      </c>
      <c r="B38" s="317" t="s">
        <v>890</v>
      </c>
      <c r="C38" s="121" t="s">
        <v>5</v>
      </c>
      <c r="D38" s="318">
        <v>3</v>
      </c>
      <c r="E38" s="319"/>
      <c r="F38" s="329">
        <f t="shared" si="2"/>
        <v>0</v>
      </c>
    </row>
    <row r="39" spans="1:6">
      <c r="A39" s="328" t="s">
        <v>887</v>
      </c>
      <c r="B39" s="317" t="s">
        <v>891</v>
      </c>
      <c r="C39" s="121" t="s">
        <v>5</v>
      </c>
      <c r="D39" s="318">
        <v>10</v>
      </c>
      <c r="E39" s="319"/>
      <c r="F39" s="329">
        <f t="shared" si="2"/>
        <v>0</v>
      </c>
    </row>
    <row r="40" spans="1:6" ht="26">
      <c r="A40" s="328" t="s">
        <v>889</v>
      </c>
      <c r="B40" s="317" t="s">
        <v>1353</v>
      </c>
      <c r="C40" s="121" t="s">
        <v>5</v>
      </c>
      <c r="D40" s="318">
        <v>5</v>
      </c>
      <c r="E40" s="319"/>
      <c r="F40" s="329">
        <f t="shared" si="2"/>
        <v>0</v>
      </c>
    </row>
    <row r="41" spans="1:6" ht="26">
      <c r="A41" s="328" t="s">
        <v>1396</v>
      </c>
      <c r="B41" s="317" t="s">
        <v>1354</v>
      </c>
      <c r="C41" s="121" t="s">
        <v>5</v>
      </c>
      <c r="D41" s="318">
        <v>1</v>
      </c>
      <c r="E41" s="319"/>
      <c r="F41" s="329">
        <f t="shared" si="2"/>
        <v>0</v>
      </c>
    </row>
    <row r="42" spans="1:6">
      <c r="A42" s="328" t="s">
        <v>892</v>
      </c>
      <c r="B42" s="317" t="s">
        <v>896</v>
      </c>
      <c r="C42" s="121" t="s">
        <v>5</v>
      </c>
      <c r="D42" s="318">
        <v>30</v>
      </c>
      <c r="E42" s="319"/>
      <c r="F42" s="329">
        <f t="shared" si="2"/>
        <v>0</v>
      </c>
    </row>
    <row r="43" spans="1:6">
      <c r="A43" s="328" t="s">
        <v>893</v>
      </c>
      <c r="B43" s="317" t="s">
        <v>898</v>
      </c>
      <c r="C43" s="121" t="s">
        <v>5</v>
      </c>
      <c r="D43" s="318">
        <v>20</v>
      </c>
      <c r="E43" s="319"/>
      <c r="F43" s="329">
        <f t="shared" si="2"/>
        <v>0</v>
      </c>
    </row>
    <row r="44" spans="1:6" ht="124.5" customHeight="1">
      <c r="A44" s="328" t="s">
        <v>894</v>
      </c>
      <c r="B44" s="321" t="s">
        <v>1355</v>
      </c>
      <c r="C44" s="322" t="s">
        <v>5</v>
      </c>
      <c r="D44" s="323">
        <v>2</v>
      </c>
      <c r="E44" s="330"/>
      <c r="F44" s="331">
        <f t="shared" si="2"/>
        <v>0</v>
      </c>
    </row>
    <row r="45" spans="1:6" ht="91">
      <c r="A45" s="328" t="s">
        <v>895</v>
      </c>
      <c r="B45" s="321" t="s">
        <v>1356</v>
      </c>
      <c r="C45" s="322" t="s">
        <v>5</v>
      </c>
      <c r="D45" s="323">
        <v>2</v>
      </c>
      <c r="E45" s="330"/>
      <c r="F45" s="332">
        <f t="shared" si="2"/>
        <v>0</v>
      </c>
    </row>
    <row r="46" spans="1:6" ht="26">
      <c r="A46" s="328" t="s">
        <v>897</v>
      </c>
      <c r="B46" s="321" t="s">
        <v>901</v>
      </c>
      <c r="C46" s="322" t="s">
        <v>5</v>
      </c>
      <c r="D46" s="323">
        <v>1</v>
      </c>
      <c r="E46" s="319"/>
      <c r="F46" s="332">
        <f t="shared" si="2"/>
        <v>0</v>
      </c>
    </row>
    <row r="47" spans="1:6">
      <c r="A47" s="328" t="s">
        <v>899</v>
      </c>
      <c r="B47" s="321" t="s">
        <v>903</v>
      </c>
      <c r="C47" s="322" t="s">
        <v>5</v>
      </c>
      <c r="D47" s="323">
        <v>1</v>
      </c>
      <c r="E47" s="319"/>
      <c r="F47" s="332">
        <f t="shared" si="2"/>
        <v>0</v>
      </c>
    </row>
    <row r="48" spans="1:6">
      <c r="A48" s="328" t="s">
        <v>900</v>
      </c>
      <c r="B48" s="317"/>
      <c r="C48" s="322"/>
      <c r="D48" s="323"/>
      <c r="E48" s="319"/>
      <c r="F48" s="329"/>
    </row>
    <row r="49" spans="1:6">
      <c r="A49" s="328" t="s">
        <v>1397</v>
      </c>
      <c r="B49" s="317" t="s">
        <v>906</v>
      </c>
      <c r="C49" s="121" t="s">
        <v>5</v>
      </c>
      <c r="D49" s="318">
        <v>3</v>
      </c>
      <c r="E49" s="319"/>
      <c r="F49" s="329">
        <f t="shared" si="2"/>
        <v>0</v>
      </c>
    </row>
    <row r="50" spans="1:6">
      <c r="A50" s="328" t="s">
        <v>902</v>
      </c>
      <c r="B50" s="317" t="s">
        <v>907</v>
      </c>
      <c r="C50" s="121" t="s">
        <v>5</v>
      </c>
      <c r="D50" s="318">
        <v>3</v>
      </c>
      <c r="E50" s="319"/>
      <c r="F50" s="329">
        <f t="shared" si="2"/>
        <v>0</v>
      </c>
    </row>
    <row r="51" spans="1:6" ht="28.5">
      <c r="A51" s="328" t="s">
        <v>904</v>
      </c>
      <c r="B51" s="317" t="s">
        <v>1589</v>
      </c>
      <c r="C51" s="121" t="s">
        <v>5</v>
      </c>
      <c r="D51" s="318">
        <v>2</v>
      </c>
      <c r="E51" s="319"/>
      <c r="F51" s="329">
        <f t="shared" si="2"/>
        <v>0</v>
      </c>
    </row>
    <row r="52" spans="1:6">
      <c r="A52" s="328" t="s">
        <v>905</v>
      </c>
      <c r="B52" s="317" t="s">
        <v>623</v>
      </c>
      <c r="C52" s="121" t="s">
        <v>7</v>
      </c>
      <c r="D52" s="318">
        <v>40</v>
      </c>
      <c r="E52" s="319"/>
      <c r="F52" s="329">
        <f t="shared" si="2"/>
        <v>0</v>
      </c>
    </row>
    <row r="53" spans="1:6">
      <c r="A53" s="333"/>
      <c r="B53" s="317"/>
      <c r="C53" s="317"/>
      <c r="D53" s="317"/>
      <c r="E53" s="317"/>
      <c r="F53" s="334"/>
    </row>
    <row r="54" spans="1:6">
      <c r="A54" s="1054" t="s">
        <v>6</v>
      </c>
      <c r="B54" s="1055"/>
      <c r="C54" s="1055"/>
      <c r="D54" s="1055"/>
      <c r="E54" s="335"/>
      <c r="F54" s="568">
        <f>SUM(F34:F52)</f>
        <v>0</v>
      </c>
    </row>
    <row r="55" spans="1:6" ht="18" customHeight="1">
      <c r="A55" s="1056" t="s">
        <v>1398</v>
      </c>
      <c r="B55" s="1057"/>
      <c r="C55" s="1057"/>
      <c r="D55" s="1057"/>
      <c r="E55" s="1058"/>
      <c r="F55" s="336">
        <f>F33</f>
        <v>0</v>
      </c>
    </row>
    <row r="56" spans="1:6" ht="16.5" customHeight="1">
      <c r="A56" s="1059"/>
      <c r="B56" s="1060"/>
      <c r="C56" s="1060"/>
      <c r="D56" s="1060"/>
      <c r="E56" s="1058"/>
      <c r="F56" s="337">
        <f>F54</f>
        <v>0</v>
      </c>
    </row>
    <row r="57" spans="1:6">
      <c r="A57" s="1059"/>
      <c r="B57" s="1060"/>
      <c r="C57" s="1060"/>
      <c r="D57" s="1060"/>
      <c r="E57" s="1058"/>
      <c r="F57" s="337"/>
    </row>
    <row r="58" spans="1:6">
      <c r="A58" s="1059"/>
      <c r="B58" s="1060"/>
      <c r="C58" s="1060"/>
      <c r="D58" s="1060"/>
      <c r="E58" s="1058"/>
      <c r="F58" s="1064"/>
    </row>
    <row r="59" spans="1:6">
      <c r="A59" s="1061"/>
      <c r="B59" s="1062"/>
      <c r="C59" s="1062"/>
      <c r="D59" s="1062"/>
      <c r="E59" s="1063"/>
      <c r="F59" s="1065"/>
    </row>
    <row r="60" spans="1:6" ht="14.5" thickBot="1">
      <c r="A60" s="1048" t="s">
        <v>908</v>
      </c>
      <c r="B60" s="1049"/>
      <c r="C60" s="1049"/>
      <c r="D60" s="1049"/>
      <c r="E60" s="1050"/>
      <c r="F60" s="338">
        <f>F55+F56+F57</f>
        <v>0</v>
      </c>
    </row>
    <row r="61" spans="1:6">
      <c r="A61" s="561"/>
      <c r="B61" s="561"/>
      <c r="C61" s="561"/>
      <c r="D61" s="561"/>
      <c r="E61" s="561"/>
      <c r="F61" s="561"/>
    </row>
    <row r="62" spans="1:6">
      <c r="A62" s="561"/>
      <c r="B62" s="561"/>
      <c r="C62" s="561"/>
      <c r="D62" s="561"/>
      <c r="E62" s="561"/>
      <c r="F62" s="561"/>
    </row>
  </sheetData>
  <mergeCells count="7">
    <mergeCell ref="A60:E60"/>
    <mergeCell ref="A1:F1"/>
    <mergeCell ref="A2:F2"/>
    <mergeCell ref="A33:D33"/>
    <mergeCell ref="A54:D54"/>
    <mergeCell ref="A55:E59"/>
    <mergeCell ref="F58:F59"/>
  </mergeCells>
  <phoneticPr fontId="22" type="noConversion"/>
  <pageMargins left="0.70866141732283472" right="0.70866141732283472" top="0.74803149606299213" bottom="0.74803149606299213" header="0.31496062992125984" footer="0.31496062992125984"/>
  <pageSetup paperSize="9" scale="80" orientation="portrait" r:id="rId1"/>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31</vt:i4>
      </vt:variant>
    </vt:vector>
  </HeadingPairs>
  <TitlesOfParts>
    <vt:vector size="54" baseType="lpstr">
      <vt:lpstr>COVER</vt:lpstr>
      <vt:lpstr>PRELIMINARY - FLY SHEET</vt:lpstr>
      <vt:lpstr>PRELIMINARY AND GCC</vt:lpstr>
      <vt:lpstr>FLYSHT-GS</vt:lpstr>
      <vt:lpstr>Grand Summary</vt:lpstr>
      <vt:lpstr>P&amp;G, DAY WORKS - FLY SHEET</vt:lpstr>
      <vt:lpstr>PRELIMINARY ITEMS</vt:lpstr>
      <vt:lpstr>Dayworks Schdl</vt:lpstr>
      <vt:lpstr>EQUIPMENT SCHEDULE</vt:lpstr>
      <vt:lpstr>TRANSMISSION - FLY SHEET</vt:lpstr>
      <vt:lpstr>2.1 Trs Main Butaleja-Busolwe</vt:lpstr>
      <vt:lpstr>RESERVOIRS - FLY SHEET</vt:lpstr>
      <vt:lpstr>3-1 Res Butaleja</vt:lpstr>
      <vt:lpstr>3-2 Res Busolwe</vt:lpstr>
      <vt:lpstr>DISTRIBUTION - FLY SHEET</vt:lpstr>
      <vt:lpstr>4-1 D Butaleja</vt:lpstr>
      <vt:lpstr>4.2 D Busolwe</vt:lpstr>
      <vt:lpstr>5.0 Intensification</vt:lpstr>
      <vt:lpstr>TOILETS - FLY SHEET</vt:lpstr>
      <vt:lpstr>6.1 Ablution Block</vt:lpstr>
      <vt:lpstr>6.2 Public Toilets</vt:lpstr>
      <vt:lpstr>Uebersicht</vt:lpstr>
      <vt:lpstr>Check</vt:lpstr>
      <vt:lpstr>'3-1 Res Butaleja'!fff</vt:lpstr>
      <vt:lpstr>'3-2 Res Busolwe'!ggg</vt:lpstr>
      <vt:lpstr>'6.1 Ablution Block'!ii</vt:lpstr>
      <vt:lpstr>'2.1 Trs Main Butaleja-Busolwe'!Print_Area</vt:lpstr>
      <vt:lpstr>'3-1 Res Butaleja'!Print_Area</vt:lpstr>
      <vt:lpstr>'3-2 Res Busolwe'!Print_Area</vt:lpstr>
      <vt:lpstr>'4.2 D Busolwe'!Print_Area</vt:lpstr>
      <vt:lpstr>'4-1 D Butaleja'!Print_Area</vt:lpstr>
      <vt:lpstr>'5.0 Intensification'!Print_Area</vt:lpstr>
      <vt:lpstr>'6.1 Ablution Block'!Print_Area</vt:lpstr>
      <vt:lpstr>COVER!Print_Area</vt:lpstr>
      <vt:lpstr>'Dayworks Schdl'!Print_Area</vt:lpstr>
      <vt:lpstr>'EQUIPMENT SCHEDULE'!Print_Area</vt:lpstr>
      <vt:lpstr>'Grand Summary'!Print_Area</vt:lpstr>
      <vt:lpstr>'PRELIMINARY AND GCC'!Print_Area</vt:lpstr>
      <vt:lpstr>'PRELIMINARY ITEMS'!Print_Area</vt:lpstr>
      <vt:lpstr>'2.1 Trs Main Butaleja-Busolwe'!Print_Titles</vt:lpstr>
      <vt:lpstr>'3-1 Res Butaleja'!Print_Titles</vt:lpstr>
      <vt:lpstr>'3-2 Res Busolwe'!Print_Titles</vt:lpstr>
      <vt:lpstr>'4.2 D Busolwe'!Print_Titles</vt:lpstr>
      <vt:lpstr>'4-1 D Butaleja'!Print_Titles</vt:lpstr>
      <vt:lpstr>'5.0 Intensification'!Print_Titles</vt:lpstr>
      <vt:lpstr>'6.1 Ablution Block'!Print_Titles</vt:lpstr>
      <vt:lpstr>'6.2 Public Toilets'!Print_Titles</vt:lpstr>
      <vt:lpstr>'EQUIPMENT SCHEDULE'!Print_Titles</vt:lpstr>
      <vt:lpstr>'Grand Summary'!Print_Titles</vt:lpstr>
      <vt:lpstr>'PRELIMINARY AND GCC'!Print_Titles</vt:lpstr>
      <vt:lpstr>'PRELIMINARY ITEMS'!Print_Titles</vt:lpstr>
      <vt:lpstr>'2.1 Trs Main Butaleja-Busolwe'!ws</vt:lpstr>
      <vt:lpstr>'3-2 Res Busolwe'!xs</vt:lpstr>
      <vt:lpstr>'3-1 Res Butaleja'!ya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ceasar kisa</dc:creator>
  <cp:lastModifiedBy>user</cp:lastModifiedBy>
  <cp:lastPrinted>2021-12-06T08:18:09Z</cp:lastPrinted>
  <dcterms:created xsi:type="dcterms:W3CDTF">2015-03-30T11:55:46Z</dcterms:created>
  <dcterms:modified xsi:type="dcterms:W3CDTF">2022-08-25T12:32:50Z</dcterms:modified>
</cp:coreProperties>
</file>